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s MC\Desktop\Ngày 20- 8 TUYỂN SINH NH 24-25 mới (1)\"/>
    </mc:Choice>
  </mc:AlternateContent>
  <xr:revisionPtr revIDLastSave="0" documentId="13_ncr:1_{C6CC29FE-C0E0-4E71-B89F-A2610F3BC7F4}" xr6:coauthVersionLast="47" xr6:coauthVersionMax="47" xr10:uidLastSave="{00000000-0000-0000-0000-000000000000}"/>
  <bookViews>
    <workbookView xWindow="-120" yWindow="-120" windowWidth="24240" windowHeight="13140" tabRatio="791" activeTab="12" xr2:uid="{00000000-000D-0000-FFFF-FFFF00000000}"/>
  </bookViews>
  <sheets>
    <sheet name="THO NGOC" sheetId="1" r:id="rId1"/>
    <sheet name="NAI BI" sheetId="2" r:id="rId2"/>
    <sheet name="GB 2." sheetId="3" r:id="rId3"/>
    <sheet name="Mầm 5" sheetId="5" r:id="rId4"/>
    <sheet name="GB1" sheetId="4" r:id="rId5"/>
    <sheet name="Mam1" sheetId="6" r:id="rId6"/>
    <sheet name="Mam2" sheetId="7" r:id="rId7"/>
    <sheet name="Mam3" sheetId="8" r:id="rId8"/>
    <sheet name="Mam4" sheetId="9" r:id="rId9"/>
    <sheet name="Choi1" sheetId="10" r:id="rId10"/>
    <sheet name="Choi2" sheetId="11" r:id="rId11"/>
    <sheet name="Choi 3" sheetId="35" r:id="rId12"/>
    <sheet name="LÁ 1" sheetId="23" r:id="rId13"/>
    <sheet name="LÁ 2" sheetId="33" r:id="rId14"/>
    <sheet name="LÁ 3" sheetId="34" r:id="rId15"/>
  </sheets>
  <definedNames>
    <definedName name="_xlnm._FilterDatabase" localSheetId="11" hidden="1">'Choi 3'!$A$9:$F$39</definedName>
    <definedName name="_xlnm._FilterDatabase" localSheetId="9" hidden="1">Choi1!$A$9:$F$41</definedName>
    <definedName name="_xlnm._FilterDatabase" localSheetId="10" hidden="1">Choi2!$A$9:$F$39</definedName>
    <definedName name="_xlnm._FilterDatabase" localSheetId="2" hidden="1">'GB 2.'!$A$8:$F$9</definedName>
    <definedName name="_xlnm._FilterDatabase" localSheetId="4" hidden="1">'GB1'!$A$9:$J$27</definedName>
    <definedName name="_xlnm._FilterDatabase" localSheetId="13" hidden="1">'LÁ 2'!$A$9:$F$41</definedName>
    <definedName name="_xlnm._FilterDatabase" localSheetId="14" hidden="1">'LÁ 3'!$A$9:$F$39</definedName>
    <definedName name="_xlnm._FilterDatabase" localSheetId="3" hidden="1">'Mầm 5'!$A$9:$F$25</definedName>
    <definedName name="_xlnm._FilterDatabase" localSheetId="5" hidden="1">'Mam1'!$A$9:$K$35</definedName>
    <definedName name="_xlnm._FilterDatabase" localSheetId="6" hidden="1">'Mam2'!$A$9:$K$31</definedName>
    <definedName name="_xlnm._FilterDatabase" localSheetId="7" hidden="1">'Mam3'!$A$9:$H$28</definedName>
    <definedName name="_xlnm._FilterDatabase" localSheetId="8" hidden="1">'Mam4'!$A$9:$H$32</definedName>
    <definedName name="_xlnm._FilterDatabase" localSheetId="1" hidden="1">'NAI BI'!$A$8:$G$24</definedName>
    <definedName name="_xlnm._FilterDatabase" localSheetId="0" hidden="1">'THO NGOC'!$A$9:$F$24</definedName>
    <definedName name="MmExcelLinker_B4578C4A_20F2_4E10_A9F9_49F26BAC04FA">'GB1'!#REF!</definedName>
    <definedName name="_xlnm.Print_Area" localSheetId="11">'Choi 3'!$A$1:$G$43</definedName>
    <definedName name="_xlnm.Print_Area" localSheetId="9">Choi1!$A$1:$F$44</definedName>
    <definedName name="_xlnm.Print_Area" localSheetId="10">Choi2!$A$1:$G$44</definedName>
    <definedName name="_xlnm.Print_Area" localSheetId="2">'GB 2.'!$A$1:$F$35</definedName>
    <definedName name="_xlnm.Print_Area" localSheetId="4">'GB1'!$A$1:$F$27</definedName>
    <definedName name="_xlnm.Print_Area" localSheetId="12">'LÁ 1'!$A$1:$F$45</definedName>
    <definedName name="_xlnm.Print_Area" localSheetId="13">'LÁ 2'!$A$1:$F$44</definedName>
    <definedName name="_xlnm.Print_Area" localSheetId="14">'LÁ 3'!$A$1:$F$38</definedName>
    <definedName name="_xlnm.Print_Area" localSheetId="3">'Mầm 5'!$A$1:$F$30</definedName>
    <definedName name="_xlnm.Print_Area" localSheetId="5">'Mam1'!$A$1:$F$38</definedName>
    <definedName name="_xlnm.Print_Area" localSheetId="6">'Mam2'!$A$1:$F$34</definedName>
    <definedName name="_xlnm.Print_Area" localSheetId="7">'Mam3'!$A$1:$F$33</definedName>
    <definedName name="_xlnm.Print_Area" localSheetId="8">'Mam4'!$A$1:$F$33</definedName>
    <definedName name="_xlnm.Print_Area" localSheetId="1">'NAI BI'!$A$1:$E$29</definedName>
    <definedName name="_xlnm.Print_Area" localSheetId="0">'THO NGOC'!$A$1:$F$29</definedName>
    <definedName name="_xlnm.Print_Titles" localSheetId="2">'GB 2.'!$8:$9</definedName>
    <definedName name="_xlnm.Print_Titles" localSheetId="4">'GB1'!$8:$9</definedName>
    <definedName name="_xlnm.Print_Titles" localSheetId="3">'Mầm 5'!$8:$9</definedName>
    <definedName name="_xlnm.Print_Titles" localSheetId="5">'Mam1'!$8:$9</definedName>
    <definedName name="_xlnm.Print_Titles" localSheetId="6">'Mam2'!$8:$9</definedName>
    <definedName name="_xlnm.Print_Titles" localSheetId="7">'Mam3'!$8:$9</definedName>
    <definedName name="_xlnm.Print_Titles" localSheetId="8">'Mam4'!$8:$9</definedName>
  </definedNames>
  <calcPr calcId="191029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L10" i="1"/>
  <c r="M10" i="1"/>
  <c r="G11" i="1"/>
  <c r="H11" i="1"/>
  <c r="I11" i="1"/>
  <c r="J11" i="1"/>
  <c r="K11" i="1"/>
  <c r="L11" i="1"/>
  <c r="M11" i="1"/>
  <c r="G13" i="1"/>
  <c r="H13" i="1"/>
  <c r="I13" i="1"/>
  <c r="J13" i="1"/>
  <c r="K13" i="1"/>
  <c r="L13" i="1"/>
  <c r="M13" i="1"/>
  <c r="G14" i="1"/>
  <c r="H14" i="1"/>
  <c r="I14" i="1"/>
  <c r="J14" i="1"/>
  <c r="K14" i="1"/>
  <c r="L14" i="1"/>
  <c r="M14" i="1"/>
  <c r="G15" i="1"/>
  <c r="H15" i="1"/>
  <c r="I15" i="1"/>
  <c r="J15" i="1"/>
  <c r="K15" i="1"/>
  <c r="L15" i="1"/>
  <c r="M15" i="1"/>
  <c r="G16" i="1"/>
  <c r="H16" i="1"/>
  <c r="I16" i="1"/>
  <c r="J16" i="1"/>
  <c r="K16" i="1"/>
  <c r="L16" i="1"/>
  <c r="M16" i="1"/>
  <c r="G17" i="1"/>
  <c r="H17" i="1"/>
  <c r="I17" i="1"/>
  <c r="J17" i="1"/>
  <c r="K17" i="1"/>
  <c r="L17" i="1"/>
  <c r="M17" i="1"/>
  <c r="G19" i="1"/>
  <c r="H19" i="1"/>
  <c r="I19" i="1"/>
  <c r="J19" i="1"/>
  <c r="K19" i="1"/>
  <c r="L19" i="1"/>
  <c r="M19" i="1"/>
  <c r="G21" i="1"/>
  <c r="H21" i="1"/>
  <c r="I21" i="1"/>
  <c r="J21" i="1"/>
  <c r="K21" i="1"/>
  <c r="L21" i="1"/>
  <c r="M21" i="1"/>
  <c r="G22" i="1"/>
  <c r="H22" i="1"/>
  <c r="I22" i="1"/>
  <c r="J22" i="1"/>
  <c r="K22" i="1"/>
  <c r="L22" i="1"/>
  <c r="M22" i="1"/>
  <c r="G23" i="1"/>
  <c r="H23" i="1"/>
  <c r="I23" i="1"/>
  <c r="J23" i="1"/>
  <c r="K23" i="1"/>
  <c r="L23" i="1"/>
  <c r="M23" i="1"/>
  <c r="J39" i="10"/>
  <c r="K39" i="10"/>
  <c r="L39" i="10"/>
  <c r="G39" i="33" l="1"/>
  <c r="H39" i="33"/>
  <c r="I39" i="33"/>
  <c r="J39" i="33"/>
  <c r="K39" i="33"/>
  <c r="L39" i="33"/>
  <c r="M39" i="33"/>
  <c r="G12" i="11" l="1"/>
  <c r="H12" i="11"/>
  <c r="I12" i="11"/>
  <c r="J12" i="11"/>
  <c r="K12" i="11"/>
  <c r="L12" i="11"/>
  <c r="M12" i="11"/>
  <c r="M38" i="35" l="1"/>
  <c r="L38" i="35"/>
  <c r="K38" i="35"/>
  <c r="J38" i="35"/>
  <c r="I38" i="35"/>
  <c r="H38" i="35"/>
  <c r="G38" i="35"/>
  <c r="M37" i="35"/>
  <c r="L37" i="35"/>
  <c r="K37" i="35"/>
  <c r="J37" i="35"/>
  <c r="I37" i="35"/>
  <c r="H37" i="35"/>
  <c r="G37" i="35"/>
  <c r="M35" i="35"/>
  <c r="L35" i="35"/>
  <c r="K35" i="35"/>
  <c r="J35" i="35"/>
  <c r="I35" i="35"/>
  <c r="H35" i="35"/>
  <c r="G35" i="35"/>
  <c r="M28" i="35"/>
  <c r="L28" i="35"/>
  <c r="K28" i="35"/>
  <c r="J28" i="35"/>
  <c r="I28" i="35"/>
  <c r="H28" i="35"/>
  <c r="G28" i="35"/>
  <c r="M27" i="35"/>
  <c r="L27" i="35"/>
  <c r="K27" i="35"/>
  <c r="J27" i="35"/>
  <c r="I27" i="35"/>
  <c r="H27" i="35"/>
  <c r="G27" i="35"/>
  <c r="M26" i="35"/>
  <c r="L26" i="35"/>
  <c r="K26" i="35"/>
  <c r="J26" i="35"/>
  <c r="I26" i="35"/>
  <c r="H26" i="35"/>
  <c r="G26" i="35"/>
  <c r="M20" i="35"/>
  <c r="L20" i="35"/>
  <c r="K20" i="35"/>
  <c r="J20" i="35"/>
  <c r="I20" i="35"/>
  <c r="H20" i="35"/>
  <c r="G20" i="35"/>
  <c r="M19" i="35"/>
  <c r="L19" i="35"/>
  <c r="K19" i="35"/>
  <c r="J19" i="35"/>
  <c r="I19" i="35"/>
  <c r="H19" i="35"/>
  <c r="G19" i="35"/>
  <c r="M18" i="35"/>
  <c r="L18" i="35"/>
  <c r="K18" i="35"/>
  <c r="J18" i="35"/>
  <c r="I18" i="35"/>
  <c r="H18" i="35"/>
  <c r="G18" i="35"/>
  <c r="M17" i="35"/>
  <c r="L17" i="35"/>
  <c r="K17" i="35"/>
  <c r="J17" i="35"/>
  <c r="I17" i="35"/>
  <c r="H17" i="35"/>
  <c r="G17" i="35"/>
  <c r="M16" i="35"/>
  <c r="L16" i="35"/>
  <c r="K16" i="35"/>
  <c r="J16" i="35"/>
  <c r="I16" i="35"/>
  <c r="H16" i="35"/>
  <c r="G16" i="35"/>
  <c r="M15" i="35"/>
  <c r="L15" i="35"/>
  <c r="K15" i="35"/>
  <c r="J15" i="35"/>
  <c r="I15" i="35"/>
  <c r="H15" i="35"/>
  <c r="G15" i="35"/>
  <c r="G24" i="7" l="1"/>
  <c r="H24" i="7"/>
  <c r="I24" i="7"/>
  <c r="J24" i="7"/>
  <c r="K24" i="7"/>
  <c r="L24" i="7"/>
  <c r="M24" i="7"/>
  <c r="G25" i="7"/>
  <c r="H25" i="7"/>
  <c r="I25" i="7"/>
  <c r="J25" i="7"/>
  <c r="K25" i="7"/>
  <c r="L25" i="7"/>
  <c r="M25" i="7"/>
  <c r="G26" i="7"/>
  <c r="H26" i="7"/>
  <c r="I26" i="7"/>
  <c r="J26" i="7"/>
  <c r="K26" i="7"/>
  <c r="L26" i="7"/>
  <c r="M26" i="7"/>
  <c r="G27" i="7"/>
  <c r="H27" i="7"/>
  <c r="I27" i="7"/>
  <c r="J27" i="7"/>
  <c r="K27" i="7"/>
  <c r="L27" i="7"/>
  <c r="M27" i="7"/>
  <c r="G28" i="7"/>
  <c r="H28" i="7"/>
  <c r="I28" i="7"/>
  <c r="J28" i="7"/>
  <c r="K28" i="7"/>
  <c r="L28" i="7"/>
  <c r="M28" i="7"/>
  <c r="G29" i="7"/>
  <c r="H29" i="7"/>
  <c r="I29" i="7"/>
  <c r="J29" i="7"/>
  <c r="K29" i="7"/>
  <c r="L29" i="7"/>
  <c r="M29" i="7"/>
  <c r="G31" i="6" l="1"/>
  <c r="H31" i="6" l="1"/>
  <c r="I31" i="6"/>
  <c r="J31" i="6"/>
  <c r="K31" i="6"/>
  <c r="L31" i="6"/>
  <c r="M31" i="6"/>
  <c r="G30" i="11"/>
  <c r="H30" i="11"/>
  <c r="I30" i="11"/>
  <c r="J30" i="11"/>
  <c r="K30" i="11"/>
  <c r="L30" i="11"/>
  <c r="M30" i="11"/>
  <c r="G32" i="11"/>
  <c r="H32" i="11"/>
  <c r="I32" i="11"/>
  <c r="J32" i="11"/>
  <c r="K32" i="11"/>
  <c r="L32" i="11"/>
  <c r="M32" i="11"/>
  <c r="G33" i="11"/>
  <c r="H33" i="11"/>
  <c r="I33" i="11"/>
  <c r="J33" i="11"/>
  <c r="K33" i="11"/>
  <c r="L33" i="11"/>
  <c r="M33" i="11"/>
  <c r="H16" i="11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9" i="34"/>
  <c r="H30" i="34"/>
  <c r="H31" i="34"/>
  <c r="H33" i="34"/>
  <c r="H34" i="34"/>
  <c r="H36" i="34"/>
  <c r="H37" i="34"/>
  <c r="H38" i="34"/>
  <c r="H32" i="34"/>
  <c r="H10" i="34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10" i="3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17" i="11"/>
  <c r="H23" i="11"/>
  <c r="H24" i="11"/>
  <c r="H25" i="11"/>
  <c r="H27" i="11"/>
  <c r="H29" i="11"/>
  <c r="H34" i="11"/>
  <c r="H35" i="11"/>
  <c r="H36" i="11"/>
  <c r="H37" i="11"/>
  <c r="H38" i="11"/>
  <c r="H30" i="10"/>
  <c r="H31" i="10"/>
  <c r="H32" i="10"/>
  <c r="H33" i="10"/>
  <c r="H34" i="10"/>
  <c r="H35" i="10"/>
  <c r="H36" i="10"/>
  <c r="H37" i="10"/>
  <c r="H38" i="10"/>
  <c r="H19" i="10"/>
  <c r="H22" i="9"/>
  <c r="H23" i="9"/>
  <c r="H24" i="9"/>
  <c r="H25" i="9"/>
  <c r="H27" i="9"/>
  <c r="H21" i="9"/>
  <c r="H10" i="9"/>
  <c r="H18" i="8"/>
  <c r="H19" i="8"/>
  <c r="H20" i="8"/>
  <c r="H21" i="8"/>
  <c r="H22" i="8"/>
  <c r="H23" i="8"/>
  <c r="H24" i="8"/>
  <c r="H25" i="8"/>
  <c r="H26" i="8"/>
  <c r="H27" i="8"/>
  <c r="H17" i="8"/>
  <c r="H19" i="6"/>
  <c r="H20" i="6"/>
  <c r="H21" i="6"/>
  <c r="H22" i="6"/>
  <c r="H23" i="6"/>
  <c r="H24" i="6"/>
  <c r="H27" i="6"/>
  <c r="H28" i="6"/>
  <c r="H29" i="6"/>
  <c r="H30" i="6"/>
  <c r="H14" i="6"/>
  <c r="H10" i="4"/>
  <c r="H14" i="4"/>
  <c r="H16" i="4"/>
  <c r="H17" i="4"/>
  <c r="H20" i="4"/>
  <c r="H21" i="4"/>
  <c r="G17" i="2"/>
  <c r="G18" i="2"/>
  <c r="G23" i="2"/>
  <c r="G12" i="2"/>
  <c r="M11" i="34"/>
  <c r="M12" i="34"/>
  <c r="M13" i="34"/>
  <c r="M14" i="34"/>
  <c r="M15" i="34"/>
  <c r="M16" i="34"/>
  <c r="M17" i="34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M34" i="34"/>
  <c r="M35" i="34"/>
  <c r="M36" i="34"/>
  <c r="M37" i="34"/>
  <c r="M38" i="34"/>
  <c r="M10" i="34"/>
  <c r="M11" i="33"/>
  <c r="M12" i="33"/>
  <c r="M13" i="33"/>
  <c r="M14" i="33"/>
  <c r="M15" i="33"/>
  <c r="M16" i="33"/>
  <c r="M17" i="33"/>
  <c r="M18" i="33"/>
  <c r="M19" i="33"/>
  <c r="M20" i="33"/>
  <c r="M21" i="33"/>
  <c r="M22" i="33"/>
  <c r="M23" i="33"/>
  <c r="M24" i="33"/>
  <c r="M25" i="33"/>
  <c r="M26" i="33"/>
  <c r="M27" i="33"/>
  <c r="M28" i="33"/>
  <c r="M29" i="33"/>
  <c r="M30" i="33"/>
  <c r="M31" i="33"/>
  <c r="M32" i="33"/>
  <c r="M33" i="33"/>
  <c r="M34" i="33"/>
  <c r="M35" i="33"/>
  <c r="M36" i="33"/>
  <c r="M37" i="33"/>
  <c r="M38" i="33"/>
  <c r="M10" i="3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16" i="11"/>
  <c r="M17" i="11"/>
  <c r="M23" i="11"/>
  <c r="M24" i="11"/>
  <c r="M25" i="11"/>
  <c r="M27" i="11"/>
  <c r="M29" i="11"/>
  <c r="M34" i="11"/>
  <c r="M35" i="11"/>
  <c r="M36" i="11"/>
  <c r="M37" i="11"/>
  <c r="M38" i="11"/>
  <c r="M30" i="10"/>
  <c r="M31" i="10"/>
  <c r="M32" i="10"/>
  <c r="M33" i="10"/>
  <c r="M34" i="10"/>
  <c r="M35" i="10"/>
  <c r="M36" i="10"/>
  <c r="M37" i="10"/>
  <c r="M38" i="10"/>
  <c r="M19" i="10"/>
  <c r="M22" i="9"/>
  <c r="M23" i="9"/>
  <c r="M24" i="9"/>
  <c r="M25" i="9"/>
  <c r="M27" i="9"/>
  <c r="M21" i="9"/>
  <c r="M10" i="9"/>
  <c r="M18" i="8"/>
  <c r="M19" i="8"/>
  <c r="M20" i="8"/>
  <c r="M21" i="8"/>
  <c r="M22" i="8"/>
  <c r="M23" i="8"/>
  <c r="M24" i="8"/>
  <c r="M25" i="8"/>
  <c r="M26" i="8"/>
  <c r="M27" i="8"/>
  <c r="M17" i="8"/>
  <c r="M19" i="6"/>
  <c r="M20" i="6"/>
  <c r="M21" i="6"/>
  <c r="M22" i="6"/>
  <c r="M23" i="6"/>
  <c r="M24" i="6"/>
  <c r="M27" i="6"/>
  <c r="M28" i="6"/>
  <c r="M29" i="6"/>
  <c r="M30" i="6"/>
  <c r="M14" i="6"/>
  <c r="M10" i="4"/>
  <c r="M14" i="4"/>
  <c r="M16" i="4"/>
  <c r="M17" i="4"/>
  <c r="M20" i="4"/>
  <c r="M21" i="4"/>
  <c r="L18" i="2"/>
  <c r="L23" i="2"/>
  <c r="L17" i="2"/>
  <c r="L12" i="2"/>
  <c r="A11" i="34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L11" i="34"/>
  <c r="K11" i="34"/>
  <c r="J11" i="34"/>
  <c r="I11" i="34"/>
  <c r="G11" i="34"/>
  <c r="I38" i="10"/>
  <c r="J38" i="10"/>
  <c r="K38" i="10"/>
  <c r="L38" i="10"/>
  <c r="G13" i="33"/>
  <c r="I13" i="33"/>
  <c r="J13" i="33"/>
  <c r="K13" i="33"/>
  <c r="L13" i="33"/>
  <c r="G38" i="10"/>
  <c r="G16" i="33"/>
  <c r="I16" i="33"/>
  <c r="J16" i="33"/>
  <c r="K16" i="33"/>
  <c r="L16" i="33"/>
  <c r="G17" i="33"/>
  <c r="I17" i="33"/>
  <c r="J17" i="33"/>
  <c r="K17" i="33"/>
  <c r="L17" i="33"/>
  <c r="G18" i="33"/>
  <c r="I18" i="33"/>
  <c r="J18" i="33"/>
  <c r="K18" i="33"/>
  <c r="L18" i="33"/>
  <c r="G19" i="33"/>
  <c r="I19" i="33"/>
  <c r="J19" i="33"/>
  <c r="K19" i="33"/>
  <c r="L19" i="33"/>
  <c r="G20" i="33"/>
  <c r="I20" i="33"/>
  <c r="J20" i="33"/>
  <c r="K20" i="33"/>
  <c r="L20" i="33"/>
  <c r="G21" i="33"/>
  <c r="I21" i="33"/>
  <c r="J21" i="33"/>
  <c r="K21" i="33"/>
  <c r="L21" i="33"/>
  <c r="G22" i="33"/>
  <c r="I22" i="33"/>
  <c r="J22" i="33"/>
  <c r="K22" i="33"/>
  <c r="L22" i="33"/>
  <c r="G23" i="33"/>
  <c r="I23" i="33"/>
  <c r="J23" i="33"/>
  <c r="K23" i="33"/>
  <c r="L23" i="33"/>
  <c r="G24" i="33"/>
  <c r="I24" i="33"/>
  <c r="J24" i="33"/>
  <c r="K24" i="33"/>
  <c r="L24" i="33"/>
  <c r="G25" i="33"/>
  <c r="I25" i="33"/>
  <c r="J25" i="33"/>
  <c r="K25" i="33"/>
  <c r="L25" i="33"/>
  <c r="G26" i="33"/>
  <c r="I26" i="33"/>
  <c r="J26" i="33"/>
  <c r="K26" i="33"/>
  <c r="L26" i="33"/>
  <c r="G27" i="33"/>
  <c r="I27" i="33"/>
  <c r="J27" i="33"/>
  <c r="K27" i="33"/>
  <c r="L27" i="33"/>
  <c r="G28" i="33"/>
  <c r="I28" i="33"/>
  <c r="J28" i="33"/>
  <c r="K28" i="33"/>
  <c r="L28" i="33"/>
  <c r="G29" i="33"/>
  <c r="I29" i="33"/>
  <c r="J29" i="33"/>
  <c r="K29" i="33"/>
  <c r="L29" i="33"/>
  <c r="G30" i="33"/>
  <c r="I30" i="33"/>
  <c r="J30" i="33"/>
  <c r="K30" i="33"/>
  <c r="L30" i="33"/>
  <c r="G31" i="33"/>
  <c r="I31" i="33"/>
  <c r="J31" i="33"/>
  <c r="K31" i="33"/>
  <c r="L31" i="33"/>
  <c r="G32" i="33"/>
  <c r="I32" i="33"/>
  <c r="J32" i="33"/>
  <c r="K32" i="33"/>
  <c r="L32" i="33"/>
  <c r="G33" i="33"/>
  <c r="I33" i="33"/>
  <c r="J33" i="33"/>
  <c r="K33" i="33"/>
  <c r="L33" i="33"/>
  <c r="G34" i="33"/>
  <c r="I34" i="33"/>
  <c r="J34" i="33"/>
  <c r="K34" i="33"/>
  <c r="L34" i="33"/>
  <c r="G35" i="33"/>
  <c r="I35" i="33"/>
  <c r="J35" i="33"/>
  <c r="K35" i="33"/>
  <c r="L35" i="33"/>
  <c r="G36" i="33"/>
  <c r="I36" i="33"/>
  <c r="J36" i="33"/>
  <c r="K36" i="33"/>
  <c r="L36" i="33"/>
  <c r="G37" i="33"/>
  <c r="I37" i="33"/>
  <c r="J37" i="33"/>
  <c r="K37" i="33"/>
  <c r="L37" i="33"/>
  <c r="G38" i="33"/>
  <c r="I38" i="33"/>
  <c r="J38" i="33"/>
  <c r="K38" i="33"/>
  <c r="L38" i="33"/>
  <c r="G14" i="23"/>
  <c r="I14" i="23"/>
  <c r="J14" i="23"/>
  <c r="K14" i="23"/>
  <c r="L14" i="23"/>
  <c r="G15" i="23"/>
  <c r="I15" i="23"/>
  <c r="J15" i="23"/>
  <c r="K15" i="23"/>
  <c r="L15" i="23"/>
  <c r="G16" i="23"/>
  <c r="I16" i="23"/>
  <c r="J16" i="23"/>
  <c r="K16" i="23"/>
  <c r="L16" i="23"/>
  <c r="G17" i="23"/>
  <c r="I17" i="23"/>
  <c r="J17" i="23"/>
  <c r="K17" i="23"/>
  <c r="L17" i="23"/>
  <c r="G18" i="23"/>
  <c r="I18" i="23"/>
  <c r="J18" i="23"/>
  <c r="K18" i="23"/>
  <c r="L18" i="23"/>
  <c r="G19" i="23"/>
  <c r="I19" i="23"/>
  <c r="J19" i="23"/>
  <c r="K19" i="23"/>
  <c r="L19" i="23"/>
  <c r="G20" i="23"/>
  <c r="I20" i="23"/>
  <c r="J20" i="23"/>
  <c r="K20" i="23"/>
  <c r="L20" i="23"/>
  <c r="G21" i="23"/>
  <c r="I21" i="23"/>
  <c r="J21" i="23"/>
  <c r="K21" i="23"/>
  <c r="L21" i="23"/>
  <c r="G22" i="23"/>
  <c r="I22" i="23"/>
  <c r="J22" i="23"/>
  <c r="K22" i="23"/>
  <c r="L22" i="23"/>
  <c r="G23" i="23"/>
  <c r="I23" i="23"/>
  <c r="J23" i="23"/>
  <c r="K23" i="23"/>
  <c r="L23" i="23"/>
  <c r="G24" i="23"/>
  <c r="I24" i="23"/>
  <c r="J24" i="23"/>
  <c r="K24" i="23"/>
  <c r="L24" i="23"/>
  <c r="G25" i="23"/>
  <c r="I25" i="23"/>
  <c r="J25" i="23"/>
  <c r="K25" i="23"/>
  <c r="L25" i="23"/>
  <c r="G26" i="23"/>
  <c r="I26" i="23"/>
  <c r="J26" i="23"/>
  <c r="K26" i="23"/>
  <c r="L26" i="23"/>
  <c r="G27" i="23"/>
  <c r="I27" i="23"/>
  <c r="J27" i="23"/>
  <c r="K27" i="23"/>
  <c r="L27" i="23"/>
  <c r="G28" i="23"/>
  <c r="I28" i="23"/>
  <c r="J28" i="23"/>
  <c r="K28" i="23"/>
  <c r="L28" i="23"/>
  <c r="G29" i="23"/>
  <c r="I29" i="23"/>
  <c r="J29" i="23"/>
  <c r="K29" i="23"/>
  <c r="L29" i="23"/>
  <c r="G30" i="23"/>
  <c r="I30" i="23"/>
  <c r="J30" i="23"/>
  <c r="K30" i="23"/>
  <c r="L30" i="23"/>
  <c r="G31" i="23"/>
  <c r="I31" i="23"/>
  <c r="J31" i="23"/>
  <c r="K31" i="23"/>
  <c r="L31" i="23"/>
  <c r="G32" i="23"/>
  <c r="I32" i="23"/>
  <c r="J32" i="23"/>
  <c r="K32" i="23"/>
  <c r="L32" i="23"/>
  <c r="G33" i="23"/>
  <c r="I33" i="23"/>
  <c r="J33" i="23"/>
  <c r="K33" i="23"/>
  <c r="L33" i="23"/>
  <c r="G34" i="23"/>
  <c r="I34" i="23"/>
  <c r="J34" i="23"/>
  <c r="K34" i="23"/>
  <c r="L34" i="23"/>
  <c r="G35" i="23"/>
  <c r="I35" i="23"/>
  <c r="J35" i="23"/>
  <c r="K35" i="23"/>
  <c r="L35" i="23"/>
  <c r="G36" i="23"/>
  <c r="I36" i="23"/>
  <c r="J36" i="23"/>
  <c r="K36" i="23"/>
  <c r="L36" i="23"/>
  <c r="G37" i="23"/>
  <c r="I37" i="23"/>
  <c r="J37" i="23"/>
  <c r="K37" i="23"/>
  <c r="L37" i="23"/>
  <c r="G38" i="23"/>
  <c r="I38" i="23"/>
  <c r="J38" i="23"/>
  <c r="K38" i="23"/>
  <c r="L38" i="23"/>
  <c r="G39" i="23"/>
  <c r="I39" i="23"/>
  <c r="J39" i="23"/>
  <c r="K39" i="23"/>
  <c r="L39" i="23"/>
  <c r="G40" i="23"/>
  <c r="I40" i="23"/>
  <c r="J40" i="23"/>
  <c r="K40" i="23"/>
  <c r="L40" i="23"/>
  <c r="G24" i="11"/>
  <c r="I24" i="11"/>
  <c r="J24" i="11"/>
  <c r="K24" i="11"/>
  <c r="L24" i="11"/>
  <c r="G25" i="11"/>
  <c r="I25" i="11"/>
  <c r="J25" i="11"/>
  <c r="K25" i="11"/>
  <c r="L25" i="11"/>
  <c r="G27" i="11"/>
  <c r="I27" i="11"/>
  <c r="J27" i="11"/>
  <c r="K27" i="11"/>
  <c r="L27" i="11"/>
  <c r="G29" i="11"/>
  <c r="I29" i="11"/>
  <c r="J29" i="11"/>
  <c r="K29" i="11"/>
  <c r="L29" i="11"/>
  <c r="G34" i="11"/>
  <c r="I34" i="11"/>
  <c r="J34" i="11"/>
  <c r="K34" i="11"/>
  <c r="L34" i="11"/>
  <c r="G35" i="11"/>
  <c r="I35" i="11"/>
  <c r="J35" i="11"/>
  <c r="K35" i="11"/>
  <c r="L35" i="11"/>
  <c r="G36" i="11"/>
  <c r="I36" i="11"/>
  <c r="J36" i="11"/>
  <c r="K36" i="11"/>
  <c r="L36" i="11"/>
  <c r="G37" i="11"/>
  <c r="I37" i="11"/>
  <c r="J37" i="11"/>
  <c r="K37" i="11"/>
  <c r="L37" i="11"/>
  <c r="G38" i="11"/>
  <c r="I38" i="11"/>
  <c r="J38" i="11"/>
  <c r="K38" i="11"/>
  <c r="L38" i="11"/>
  <c r="G31" i="10"/>
  <c r="I31" i="10"/>
  <c r="J31" i="10"/>
  <c r="K31" i="10"/>
  <c r="L31" i="10"/>
  <c r="G32" i="10"/>
  <c r="I32" i="10"/>
  <c r="J32" i="10"/>
  <c r="K32" i="10"/>
  <c r="L32" i="10"/>
  <c r="G33" i="10"/>
  <c r="I33" i="10"/>
  <c r="J33" i="10"/>
  <c r="K33" i="10"/>
  <c r="L33" i="10"/>
  <c r="G34" i="10"/>
  <c r="I34" i="10"/>
  <c r="J34" i="10"/>
  <c r="K34" i="10"/>
  <c r="L34" i="10"/>
  <c r="G35" i="10"/>
  <c r="I35" i="10"/>
  <c r="J35" i="10"/>
  <c r="K35" i="10"/>
  <c r="L35" i="10"/>
  <c r="G36" i="10"/>
  <c r="I36" i="10"/>
  <c r="J36" i="10"/>
  <c r="K36" i="10"/>
  <c r="L36" i="10"/>
  <c r="G37" i="10"/>
  <c r="I37" i="10"/>
  <c r="J37" i="10"/>
  <c r="K37" i="10"/>
  <c r="L37" i="10"/>
  <c r="G23" i="9"/>
  <c r="I23" i="9"/>
  <c r="J23" i="9"/>
  <c r="K23" i="9"/>
  <c r="L23" i="9"/>
  <c r="G24" i="9"/>
  <c r="I24" i="9"/>
  <c r="J24" i="9"/>
  <c r="K24" i="9"/>
  <c r="L24" i="9"/>
  <c r="G25" i="9"/>
  <c r="I25" i="9"/>
  <c r="J25" i="9"/>
  <c r="K25" i="9"/>
  <c r="L25" i="9"/>
  <c r="G27" i="9"/>
  <c r="I27" i="9"/>
  <c r="J27" i="9"/>
  <c r="K27" i="9"/>
  <c r="L27" i="9"/>
  <c r="G21" i="9"/>
  <c r="I21" i="9"/>
  <c r="J21" i="9"/>
  <c r="K21" i="9"/>
  <c r="L21" i="9"/>
  <c r="G20" i="8"/>
  <c r="I20" i="8"/>
  <c r="J20" i="8"/>
  <c r="K20" i="8"/>
  <c r="L20" i="8"/>
  <c r="G21" i="8"/>
  <c r="I21" i="8"/>
  <c r="J21" i="8"/>
  <c r="K21" i="8"/>
  <c r="L21" i="8"/>
  <c r="G22" i="8"/>
  <c r="I22" i="8"/>
  <c r="J22" i="8"/>
  <c r="K22" i="8"/>
  <c r="L22" i="8"/>
  <c r="G23" i="8"/>
  <c r="I23" i="8"/>
  <c r="J23" i="8"/>
  <c r="K23" i="8"/>
  <c r="L23" i="8"/>
  <c r="G24" i="8"/>
  <c r="I24" i="8"/>
  <c r="J24" i="8"/>
  <c r="K24" i="8"/>
  <c r="L24" i="8"/>
  <c r="G25" i="8"/>
  <c r="I25" i="8"/>
  <c r="J25" i="8"/>
  <c r="K25" i="8"/>
  <c r="L25" i="8"/>
  <c r="G26" i="8"/>
  <c r="I26" i="8"/>
  <c r="J26" i="8"/>
  <c r="K26" i="8"/>
  <c r="L26" i="8"/>
  <c r="G27" i="8"/>
  <c r="I27" i="8"/>
  <c r="J27" i="8"/>
  <c r="K27" i="8"/>
  <c r="L27" i="8"/>
  <c r="L19" i="8"/>
  <c r="K19" i="8"/>
  <c r="J19" i="8"/>
  <c r="I19" i="8"/>
  <c r="G19" i="8"/>
  <c r="L18" i="8"/>
  <c r="K18" i="8"/>
  <c r="J18" i="8"/>
  <c r="I18" i="8"/>
  <c r="G18" i="8"/>
  <c r="L17" i="8"/>
  <c r="K17" i="8"/>
  <c r="J17" i="8"/>
  <c r="I17" i="8"/>
  <c r="G17" i="8"/>
  <c r="G23" i="6"/>
  <c r="I23" i="6"/>
  <c r="J23" i="6"/>
  <c r="K23" i="6"/>
  <c r="L23" i="6"/>
  <c r="G24" i="6"/>
  <c r="I24" i="6"/>
  <c r="J24" i="6"/>
  <c r="K24" i="6"/>
  <c r="L24" i="6"/>
  <c r="G27" i="6"/>
  <c r="I27" i="6"/>
  <c r="J27" i="6"/>
  <c r="K27" i="6"/>
  <c r="L27" i="6"/>
  <c r="G28" i="6"/>
  <c r="I28" i="6"/>
  <c r="J28" i="6"/>
  <c r="K28" i="6"/>
  <c r="L28" i="6"/>
  <c r="G29" i="6"/>
  <c r="I29" i="6"/>
  <c r="J29" i="6"/>
  <c r="K29" i="6"/>
  <c r="L29" i="6"/>
  <c r="G30" i="6"/>
  <c r="I30" i="6"/>
  <c r="J30" i="6"/>
  <c r="K30" i="6"/>
  <c r="L30" i="6"/>
  <c r="G21" i="6"/>
  <c r="I21" i="6"/>
  <c r="J21" i="6"/>
  <c r="K21" i="6"/>
  <c r="L21" i="6"/>
  <c r="G22" i="6"/>
  <c r="I22" i="6"/>
  <c r="J22" i="6"/>
  <c r="K22" i="6"/>
  <c r="L22" i="6"/>
  <c r="I14" i="34"/>
  <c r="J14" i="34"/>
  <c r="K14" i="34"/>
  <c r="L14" i="34"/>
  <c r="G15" i="34"/>
  <c r="I15" i="34"/>
  <c r="J15" i="34"/>
  <c r="K15" i="34"/>
  <c r="L15" i="34"/>
  <c r="G16" i="34"/>
  <c r="I16" i="34"/>
  <c r="J16" i="34"/>
  <c r="K16" i="34"/>
  <c r="L16" i="34"/>
  <c r="G17" i="34"/>
  <c r="I17" i="34"/>
  <c r="J17" i="34"/>
  <c r="K17" i="34"/>
  <c r="L17" i="34"/>
  <c r="G18" i="34"/>
  <c r="I18" i="34"/>
  <c r="J18" i="34"/>
  <c r="K18" i="34"/>
  <c r="L18" i="34"/>
  <c r="G19" i="34"/>
  <c r="I19" i="34"/>
  <c r="J19" i="34"/>
  <c r="K19" i="34"/>
  <c r="L19" i="34"/>
  <c r="G20" i="34"/>
  <c r="I20" i="34"/>
  <c r="J20" i="34"/>
  <c r="K20" i="34"/>
  <c r="L20" i="34"/>
  <c r="G21" i="34"/>
  <c r="I21" i="34"/>
  <c r="J21" i="34"/>
  <c r="K21" i="34"/>
  <c r="L21" i="34"/>
  <c r="G22" i="34"/>
  <c r="I22" i="34"/>
  <c r="J22" i="34"/>
  <c r="K22" i="34"/>
  <c r="L22" i="34"/>
  <c r="G23" i="34"/>
  <c r="I23" i="34"/>
  <c r="J23" i="34"/>
  <c r="K23" i="34"/>
  <c r="L23" i="34"/>
  <c r="G24" i="34"/>
  <c r="I24" i="34"/>
  <c r="J24" i="34"/>
  <c r="K24" i="34"/>
  <c r="L24" i="34"/>
  <c r="G25" i="34"/>
  <c r="I25" i="34"/>
  <c r="J25" i="34"/>
  <c r="K25" i="34"/>
  <c r="L25" i="34"/>
  <c r="G26" i="34"/>
  <c r="I26" i="34"/>
  <c r="J26" i="34"/>
  <c r="K26" i="34"/>
  <c r="L26" i="34"/>
  <c r="G27" i="34"/>
  <c r="I27" i="34"/>
  <c r="J27" i="34"/>
  <c r="K27" i="34"/>
  <c r="L27" i="34"/>
  <c r="L28" i="34"/>
  <c r="G29" i="34"/>
  <c r="I29" i="34"/>
  <c r="J29" i="34"/>
  <c r="K29" i="34"/>
  <c r="L29" i="34"/>
  <c r="G30" i="34"/>
  <c r="I30" i="34"/>
  <c r="J30" i="34"/>
  <c r="K30" i="34"/>
  <c r="L30" i="34"/>
  <c r="G31" i="34"/>
  <c r="I31" i="34"/>
  <c r="J31" i="34"/>
  <c r="K31" i="34"/>
  <c r="L31" i="34"/>
  <c r="G33" i="34"/>
  <c r="I33" i="34"/>
  <c r="J33" i="34"/>
  <c r="K33" i="34"/>
  <c r="L33" i="34"/>
  <c r="G34" i="34"/>
  <c r="I34" i="34"/>
  <c r="J34" i="34"/>
  <c r="K34" i="34"/>
  <c r="L34" i="34"/>
  <c r="G36" i="34"/>
  <c r="I36" i="34"/>
  <c r="J36" i="34"/>
  <c r="K36" i="34"/>
  <c r="L36" i="34"/>
  <c r="G37" i="34"/>
  <c r="I37" i="34"/>
  <c r="J37" i="34"/>
  <c r="K37" i="34"/>
  <c r="L37" i="34"/>
  <c r="G38" i="34"/>
  <c r="I38" i="34"/>
  <c r="J38" i="34"/>
  <c r="K38" i="34"/>
  <c r="L38" i="34"/>
  <c r="L13" i="34"/>
  <c r="K13" i="34"/>
  <c r="J13" i="34"/>
  <c r="I13" i="34"/>
  <c r="G13" i="34"/>
  <c r="L12" i="34"/>
  <c r="K12" i="34"/>
  <c r="J12" i="34"/>
  <c r="I12" i="34"/>
  <c r="G12" i="34"/>
  <c r="L32" i="34"/>
  <c r="K32" i="34"/>
  <c r="J32" i="34"/>
  <c r="I32" i="34"/>
  <c r="G32" i="34"/>
  <c r="L10" i="34"/>
  <c r="K10" i="34"/>
  <c r="J10" i="34"/>
  <c r="I10" i="34"/>
  <c r="L15" i="33"/>
  <c r="K15" i="33"/>
  <c r="J15" i="33"/>
  <c r="I15" i="33"/>
  <c r="G15" i="33"/>
  <c r="L14" i="33"/>
  <c r="K14" i="33"/>
  <c r="J14" i="33"/>
  <c r="I14" i="33"/>
  <c r="G14" i="33"/>
  <c r="L12" i="33"/>
  <c r="K12" i="33"/>
  <c r="J12" i="33"/>
  <c r="I12" i="33"/>
  <c r="G12" i="33"/>
  <c r="L11" i="33"/>
  <c r="K11" i="33"/>
  <c r="J11" i="33"/>
  <c r="I11" i="33"/>
  <c r="G11" i="33"/>
  <c r="L10" i="33"/>
  <c r="K10" i="33"/>
  <c r="J10" i="33"/>
  <c r="I10" i="33"/>
  <c r="G10" i="33"/>
  <c r="L13" i="23"/>
  <c r="K13" i="23"/>
  <c r="J13" i="23"/>
  <c r="I13" i="23"/>
  <c r="G13" i="23"/>
  <c r="L12" i="23"/>
  <c r="K12" i="23"/>
  <c r="J12" i="23"/>
  <c r="I12" i="23"/>
  <c r="G12" i="23"/>
  <c r="L11" i="23"/>
  <c r="K11" i="23"/>
  <c r="J11" i="23"/>
  <c r="I11" i="23"/>
  <c r="G11" i="23"/>
  <c r="L23" i="11"/>
  <c r="K23" i="11"/>
  <c r="J23" i="11"/>
  <c r="I23" i="11"/>
  <c r="G23" i="11"/>
  <c r="L17" i="11"/>
  <c r="K17" i="11"/>
  <c r="J17" i="11"/>
  <c r="I17" i="11"/>
  <c r="G17" i="11"/>
  <c r="L16" i="11"/>
  <c r="K16" i="11"/>
  <c r="J16" i="11"/>
  <c r="I16" i="11"/>
  <c r="G16" i="11"/>
  <c r="L30" i="10"/>
  <c r="K30" i="10"/>
  <c r="J30" i="10"/>
  <c r="I30" i="10"/>
  <c r="G30" i="10"/>
  <c r="L19" i="10"/>
  <c r="K19" i="10"/>
  <c r="J19" i="10"/>
  <c r="I19" i="10"/>
  <c r="G19" i="10"/>
  <c r="L22" i="9"/>
  <c r="K22" i="9"/>
  <c r="J22" i="9"/>
  <c r="I22" i="9"/>
  <c r="G22" i="9"/>
  <c r="L10" i="9"/>
  <c r="K10" i="9"/>
  <c r="J10" i="9"/>
  <c r="I10" i="9"/>
  <c r="G10" i="9"/>
  <c r="L20" i="6"/>
  <c r="K20" i="6"/>
  <c r="J20" i="6"/>
  <c r="I20" i="6"/>
  <c r="G20" i="6"/>
  <c r="L19" i="6"/>
  <c r="K19" i="6"/>
  <c r="J19" i="6"/>
  <c r="I19" i="6"/>
  <c r="G19" i="6"/>
  <c r="L14" i="6"/>
  <c r="K14" i="6"/>
  <c r="J14" i="6"/>
  <c r="I14" i="6"/>
  <c r="G14" i="6"/>
  <c r="G10" i="4"/>
  <c r="I10" i="4"/>
  <c r="J10" i="4"/>
  <c r="K10" i="4"/>
  <c r="L10" i="4"/>
  <c r="G14" i="4"/>
  <c r="I14" i="4"/>
  <c r="J14" i="4"/>
  <c r="K14" i="4"/>
  <c r="L14" i="4"/>
  <c r="G16" i="4"/>
  <c r="I16" i="4"/>
  <c r="J16" i="4"/>
  <c r="K16" i="4"/>
  <c r="L16" i="4"/>
  <c r="G17" i="4"/>
  <c r="I17" i="4"/>
  <c r="J17" i="4"/>
  <c r="K17" i="4"/>
  <c r="L17" i="4"/>
  <c r="G20" i="4"/>
  <c r="I20" i="4"/>
  <c r="J20" i="4"/>
  <c r="K20" i="4"/>
  <c r="L20" i="4"/>
  <c r="G21" i="4"/>
  <c r="I21" i="4"/>
  <c r="J21" i="4"/>
  <c r="K21" i="4"/>
  <c r="L21" i="4"/>
  <c r="F23" i="2"/>
  <c r="H23" i="2"/>
  <c r="I23" i="2"/>
  <c r="J23" i="2"/>
  <c r="K23" i="2"/>
  <c r="K18" i="2"/>
  <c r="J18" i="2"/>
  <c r="I18" i="2"/>
  <c r="H18" i="2"/>
  <c r="F18" i="2"/>
  <c r="K17" i="2"/>
  <c r="J17" i="2"/>
  <c r="I17" i="2"/>
  <c r="H17" i="2"/>
  <c r="F17" i="2"/>
  <c r="K12" i="2"/>
  <c r="J12" i="2"/>
  <c r="I12" i="2"/>
  <c r="H12" i="2"/>
  <c r="F12" i="2"/>
  <c r="A11" i="33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12" i="23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G43" i="10" l="1"/>
  <c r="G14" i="34" l="1"/>
  <c r="H11" i="23"/>
</calcChain>
</file>

<file path=xl/sharedStrings.xml><?xml version="1.0" encoding="utf-8"?>
<sst xmlns="http://schemas.openxmlformats.org/spreadsheetml/2006/main" count="1420" uniqueCount="1050">
  <si>
    <t>ỦY BAN NHÂN DÂN QUẬN 1</t>
  </si>
  <si>
    <t>TRƯỜNG MẦM NON BẾN THÀNH</t>
  </si>
  <si>
    <t>NHÓM 13-18 tháng (Thỏ Ngọc)</t>
  </si>
  <si>
    <t>Số
TT</t>
  </si>
  <si>
    <t>Họ và Tên</t>
  </si>
  <si>
    <t>Nữ</t>
  </si>
  <si>
    <t>Ngày sinh</t>
  </si>
  <si>
    <t>Họ tên Cha</t>
  </si>
  <si>
    <t>Họ tên Mẹ</t>
  </si>
  <si>
    <t>NHÓM 19 - 24 tháng (Nai Bi)</t>
  </si>
  <si>
    <t>NHÓM 25 - 36 tháng (Gấu Bông 2)</t>
  </si>
  <si>
    <t>NHÓM 25 - 36 tháng (Gấu Bông 1)</t>
  </si>
  <si>
    <t>NHÓM 3 - 4 tuổi (Mầm 1)</t>
  </si>
  <si>
    <t>NHÓM 3 - 4 tuổi (Mầm 2)</t>
  </si>
  <si>
    <t>NHÓM 3 - 4 tuổi (Mầm 3)</t>
  </si>
  <si>
    <t>NHÓM 3 - 4 tuổi (Mầm 4)</t>
  </si>
  <si>
    <t>NHÓM 4 - 5 tuổi  (Chồi 1)</t>
  </si>
  <si>
    <t>NHÓM 4 - 5 tuổi (Chồi 2)</t>
  </si>
  <si>
    <t>NHÓM 4 - 5 tuổi (Chồi 3)</t>
  </si>
  <si>
    <t>STT</t>
  </si>
  <si>
    <t>NHÓM 5- 6 tuổi (Lá 3)</t>
  </si>
  <si>
    <t>NHÓM 5- 6 tuổi (Lá 2)</t>
  </si>
  <si>
    <t>NHÓM 5- 6 tuổi (Lá 1)</t>
  </si>
  <si>
    <t>NGUYỄN HOÀNG MINH</t>
  </si>
  <si>
    <t>15/10/2022</t>
  </si>
  <si>
    <t>NGUYỄN MINH ANH</t>
  </si>
  <si>
    <t>MAI VĂN CHÍNH</t>
  </si>
  <si>
    <t>NGUYỄN ĐẠI KHƯƠNG</t>
  </si>
  <si>
    <t>BÙI NGUYỄN THÁI PHƯƠNG</t>
  </si>
  <si>
    <t>NGUYỄN THỊ ANH THƯ</t>
  </si>
  <si>
    <t>TRƯƠNG HOÀNG ANH</t>
  </si>
  <si>
    <t>HUỲNH NGỌC THIÊN TỬ</t>
  </si>
  <si>
    <t>TRẦN THỊ THU HÀ</t>
  </si>
  <si>
    <t>x</t>
  </si>
  <si>
    <t>BÙI VĂN BÌNH</t>
  </si>
  <si>
    <t>HUỲNH THỊ NHƯ NGỌC</t>
  </si>
  <si>
    <t xml:space="preserve">
</t>
  </si>
  <si>
    <t>HUỲNH NGUYÊN DU</t>
  </si>
  <si>
    <t>NGÔ THỊ TRÚC LY</t>
  </si>
  <si>
    <t>NGUYỄN XUÂN DUY</t>
  </si>
  <si>
    <t>TRẦN NGUYỄN YẾN NHI</t>
  </si>
  <si>
    <t>PHÙNG CHÍ VỸ</t>
  </si>
  <si>
    <t>NGUYỄN THỊ NGỌC BÍCH</t>
  </si>
  <si>
    <t>TRẦN XUÂN LỢI</t>
  </si>
  <si>
    <t>LÊ HỒNG ANH</t>
  </si>
  <si>
    <t>NGUYỄN TIẾN AN</t>
  </si>
  <si>
    <t>NGUYỄN THỊ NGỌC PHƯƠNG</t>
  </si>
  <si>
    <t xml:space="preserve">             </t>
  </si>
  <si>
    <t>DANH SÁCH HỌC SINH LỚP THỎ NGỌC NĂM HỌC 2024 - 2025</t>
  </si>
  <si>
    <t>GVCN : CÔ PHI GIAO- CÔ THU HƯƠNG- CÔ TRÚC (BM)</t>
  </si>
  <si>
    <t>DANH SÁCH HỌC SINH LỚP NAI BI NĂM HỌC 2024 - 2025</t>
  </si>
  <si>
    <t xml:space="preserve">GVCN : CÔ NGỌC DUNG- CÔ ĐẶNG TRÚC - CÔ HÀ XUÂN </t>
  </si>
  <si>
    <t>DANH SÁCH HỌC SINH LỚP GẤU BÔNG 2 NĂM HỌC 2024 - 2025</t>
  </si>
  <si>
    <t>DANH SÁCH HỌC SINH LỚP MẦM 1 NĂM HỌC 2024 - 2025</t>
  </si>
  <si>
    <t>GVCN : CÔ MINH ANH - GV KIM UYÊN - CÔ THẢO NGUYÊN (BM)</t>
  </si>
  <si>
    <t>DANH SÁCH HỌC SINH LỚP MẦM 2 NĂM HỌC 2024 - 2025</t>
  </si>
  <si>
    <t>GVCN: CÔ THẢO NGUYÊN - PHƯƠNG THẢO GV  - CÔ THUẬN (BM)</t>
  </si>
  <si>
    <t>DANH SÁCH HỌC SINH LỚP MẦM 3 NĂM HỌC 2024 - 2025</t>
  </si>
  <si>
    <t>DANH SÁCH HỌC SINH LỚP MẦM 4 NĂM HỌC 2024 - 2025</t>
  </si>
  <si>
    <t>DANH SÁCH HỌC SINH LỚP CHỒI 1 NĂM HỌC 2024 - 2025</t>
  </si>
  <si>
    <t>DANH SÁCH HỌC SINH LỚP CHỒI 2 NĂM HỌC 2024 - 2025</t>
  </si>
  <si>
    <t>GVCN : CÔ TIẾN VANG - CÔ TRÚC PHƯƠNG - CÔ THUẬN (BM)</t>
  </si>
  <si>
    <t>DANH SÁCH HỌC SINH LỚP CHỒI 3 NĂM HỌC 2024 - 2025</t>
  </si>
  <si>
    <t>DANH SÁCH HỌC SINH LỚP LÁ 1 NĂM HỌC 2024 - 2025</t>
  </si>
  <si>
    <t>GVCN : CÔ THU - CÔ BÍCH - CÔ KHÁ (BM)</t>
  </si>
  <si>
    <t>DANH SÁCH HỌC SINH LỚP  LÁ 2 NĂM HỌC 2024 - 2025</t>
  </si>
  <si>
    <t>DANH SÁCH HỌC SINH LỚP  LÁ 3 NĂM HỌC 2024 - 2025</t>
  </si>
  <si>
    <t>LƯU QUANG DƯƠNG</t>
  </si>
  <si>
    <t>TRẦN THỊ NGỌC Ý</t>
  </si>
  <si>
    <t>PHẠM DUY TIÊN</t>
  </si>
  <si>
    <t>PHAN THỊ HIỆP</t>
  </si>
  <si>
    <t>02/04/2023</t>
  </si>
  <si>
    <t>PHAN ĐÌNH VIỆT</t>
  </si>
  <si>
    <t>TẠ THỊ LỆ CHI</t>
  </si>
  <si>
    <t>TÔ QUỐC PHÚ</t>
  </si>
  <si>
    <t>HUỲNH THỊ TIẾN VANG</t>
  </si>
  <si>
    <t>PHAN VIỆT AN</t>
  </si>
  <si>
    <t>TÔ NGỌC THẢO AN</t>
  </si>
  <si>
    <t>PHẠM PHAN TÔ SA</t>
  </si>
  <si>
    <t>NGUYỄN NGỌC HÂN</t>
  </si>
  <si>
    <t>NGUYỄN HOÀNG TRUNG</t>
  </si>
  <si>
    <t>NGUYỄN THỊ MỸ NGÂN</t>
  </si>
  <si>
    <t>NGUYỄN ANH NHI</t>
  </si>
  <si>
    <t>NGUYỄN QUANG VŨ</t>
  </si>
  <si>
    <t>TRẦN HỒNG NHUNG</t>
  </si>
  <si>
    <t>NGUYỄN NGỌC MINH VÂN</t>
  </si>
  <si>
    <t>NGUYỄN NGỌC KHÁNH</t>
  </si>
  <si>
    <t>PHAN THỊ ANH THƯ</t>
  </si>
  <si>
    <t>NGUYỄN DUY THIỆN</t>
  </si>
  <si>
    <t>NGUYỄN DUY KHANG</t>
  </si>
  <si>
    <t>NGUYỄN HOÀNG NGỌC TRINH</t>
  </si>
  <si>
    <t>NGUYỄN PHÚC MINH KHOA</t>
  </si>
  <si>
    <t>NGUYỄN CÔNG DANH</t>
  </si>
  <si>
    <t>NGUYỄN NGỌC MINH THY</t>
  </si>
  <si>
    <t>TRẦN TRIỆU VŨ</t>
  </si>
  <si>
    <t>TRẦN QUAN ĐỨC</t>
  </si>
  <si>
    <t>TRẦN THANH TRÚC</t>
  </si>
  <si>
    <t>ĐỖ THỊ THANH PHƯƠNG</t>
  </si>
  <si>
    <t>ĐỖ SƠN</t>
  </si>
  <si>
    <t>NGUYỄN QUÁCH CHÂU NGHI</t>
  </si>
  <si>
    <t>NGUYỄN MINH QUÂN</t>
  </si>
  <si>
    <t>NGUYỄN BÁ TÙNG</t>
  </si>
  <si>
    <t>LÊ NGUYỄN TRÀ MY</t>
  </si>
  <si>
    <t>NGUYỄN THÀNH CÔNG MINH</t>
  </si>
  <si>
    <t>NGHUYỄN TRUNG HIẾU</t>
  </si>
  <si>
    <t>NGUYỄN THỊ HỒNG VY</t>
  </si>
  <si>
    <t>TRẦN DUY KHOA</t>
  </si>
  <si>
    <t>TRẦN DUY MẠNH</t>
  </si>
  <si>
    <t>NGUYỄN HOÀNG THIÊN</t>
  </si>
  <si>
    <t>NGUYỄN NGỌC PHƯƠNG ANH</t>
  </si>
  <si>
    <t>NGUYỄN QUANG HƯNG</t>
  </si>
  <si>
    <t>LÊ NGỌC TRÂM</t>
  </si>
  <si>
    <t xml:space="preserve">TRẦN LÊ ANH VƯƠNG </t>
  </si>
  <si>
    <t>HUỲNH UY</t>
  </si>
  <si>
    <t>PHẠM VŨ ÁI TRÂN</t>
  </si>
  <si>
    <t>PHẠM TRUNG THANH</t>
  </si>
  <si>
    <t>VŨ HỒNG VÂN</t>
  </si>
  <si>
    <t>TRƯƠNG ĐÔNG QUÂN</t>
  </si>
  <si>
    <t>NGUYỄN TRẦN TRỌNG ĐẠT</t>
  </si>
  <si>
    <t>TRƯƠNG TUẤN VŨ</t>
  </si>
  <si>
    <t>TRẦN THANH HUYỀN</t>
  </si>
  <si>
    <t>NGUYỄN VĂN HÙNG</t>
  </si>
  <si>
    <t>TRẦN THỊ NGỌC</t>
  </si>
  <si>
    <t>BÙI NGUYỄN THIÊN PHÚ</t>
  </si>
  <si>
    <t>NGUYỄN AN  NHIÊN</t>
  </si>
  <si>
    <t>NGUYỄN TIẾN TRUNG</t>
  </si>
  <si>
    <t>LÂM NGỌC THẢO</t>
  </si>
  <si>
    <t>NGUYỄN NGỌC BẢO KIM</t>
  </si>
  <si>
    <t>NGUYỄN HOÀNG CẤT</t>
  </si>
  <si>
    <t>NGUYỄN MINH THẢO NGUYÊN</t>
  </si>
  <si>
    <t>NGUYỄN THẾ ĐÔNG</t>
  </si>
  <si>
    <t>PHẠM NGỌC HÀ PHƯƠNG</t>
  </si>
  <si>
    <t>PHAN BẢO NHI</t>
  </si>
  <si>
    <t>PHAN TRỌNG VINH</t>
  </si>
  <si>
    <t>QUÁCH MỸ PHƯƠNG</t>
  </si>
  <si>
    <t>MAI AN CHI</t>
  </si>
  <si>
    <t>PHÙNG TẤN PHÁT</t>
  </si>
  <si>
    <t>TRẦN HUỲNH TUẤN KHANG</t>
  </si>
  <si>
    <t>20/10/2022</t>
  </si>
  <si>
    <t>TRẦN LÊ KHÔI NGUYÊN</t>
  </si>
  <si>
    <t>HUỲNH KIM BÌNH</t>
  </si>
  <si>
    <t>ĐỖ NGUYỄN THÁI BẢO</t>
  </si>
  <si>
    <t>ĐỖ THÁI DƯƠNG</t>
  </si>
  <si>
    <t>NGUYỄN THỊ BÍCH VY</t>
  </si>
  <si>
    <t>ĐẬU KHÁNH LINH</t>
  </si>
  <si>
    <t>ĐẬU KHÁNH TƯỜNG</t>
  </si>
  <si>
    <t>ĐẬU HOÀNG DUY</t>
  </si>
  <si>
    <t>ĐỖ THỊ PHƯƠNG LAN</t>
  </si>
  <si>
    <t>NGUYỄN VÕ GIA BẢO</t>
  </si>
  <si>
    <t>NGUYỄN HỒNG LINH</t>
  </si>
  <si>
    <t>NGUYỄN LÊ MINH QUÂN</t>
  </si>
  <si>
    <t>VÕ HỒNG NHUNG</t>
  </si>
  <si>
    <t>NGUYỄN HỒNG LAM</t>
  </si>
  <si>
    <t>ĐOÀN THÙY TRANG</t>
  </si>
  <si>
    <t>LÊ CÔNG HẢI</t>
  </si>
  <si>
    <t>NGUYỄN HOÀNG ANH</t>
  </si>
  <si>
    <t>LÊ CÔNG NHẬT</t>
  </si>
  <si>
    <t>NGUYỄN THỊ MỸ HẠNH</t>
  </si>
  <si>
    <t>NGUYỄN THÀNH CÔNG</t>
  </si>
  <si>
    <t>HOÀNG HẢI YẾN</t>
  </si>
  <si>
    <t>BÙI NGỌC PHƯƠNG UYÊN</t>
  </si>
  <si>
    <t>NGUYỄN TRẦN DUY MINH</t>
  </si>
  <si>
    <t>NGUYỄN TỬ ĐẰNG</t>
  </si>
  <si>
    <t>NGUYỄN HOÀNG MINH PHÚC</t>
  </si>
  <si>
    <t>NGUYỄN PHÚC TRÂM ANH</t>
  </si>
  <si>
    <t>LƯU  VỸ</t>
  </si>
  <si>
    <t>VŨ NGÂN  HÀ</t>
  </si>
  <si>
    <t>VŨ THANH TÙNG</t>
  </si>
  <si>
    <t>ĐỖ VÂN ANH</t>
  </si>
  <si>
    <t>PHẠM ĐÌNH MINH</t>
  </si>
  <si>
    <t>PHẠM ĐÌNH THANH</t>
  </si>
  <si>
    <t>TỐNG THỊ KIM PHI</t>
  </si>
  <si>
    <t>TRẦN NGUYỄN MINH HẢI</t>
  </si>
  <si>
    <t>TRẦN QUỐC HOAN</t>
  </si>
  <si>
    <t>NGUYỄN TRẦN HƯƠNG THẢO</t>
  </si>
  <si>
    <t>TRIỆU BẢO  ANH</t>
  </si>
  <si>
    <t>TRIỆU NHƯ CƯƠNG</t>
  </si>
  <si>
    <t>LÊ THỊ THUÝ NGỌC</t>
  </si>
  <si>
    <t>VŨ ĐÌNH NHẬT DUY</t>
  </si>
  <si>
    <t>VŨ MẠNH TÙNG</t>
  </si>
  <si>
    <t>ĐINH THỊ NGỌC THUỶ</t>
  </si>
  <si>
    <t>TÔ KHÁNH LINH</t>
  </si>
  <si>
    <t>NGUYỄN THỊ HỒNG TRÂM</t>
  </si>
  <si>
    <t>ĐINH NGUYÊN KHÔI</t>
  </si>
  <si>
    <t>24/10/2022</t>
  </si>
  <si>
    <t>ĐINH HOÀNG MINH</t>
  </si>
  <si>
    <t>NGUYỄN VIỆT MINH TÚ</t>
  </si>
  <si>
    <t>NGUYỄN LÊ MINH TRÍ</t>
  </si>
  <si>
    <t>NGUYỄN THẢO MY</t>
  </si>
  <si>
    <t>NGUYỄN MINH TRƯỜNG</t>
  </si>
  <si>
    <t>LÊ VÂN ANH</t>
  </si>
  <si>
    <t>NGUYỄN THANH LONG</t>
  </si>
  <si>
    <t>NGUYỄN THỊ HOÀI THU</t>
  </si>
  <si>
    <t>NGUYỄN HOÀNG NHÃ MY</t>
  </si>
  <si>
    <t>HỨA THÀNH NHÂN</t>
  </si>
  <si>
    <t>NGUYỄN HOÀNG TÙNG</t>
  </si>
  <si>
    <t>HOÀNG THỊ MAI</t>
  </si>
  <si>
    <t>HỨA THÀNH DANH</t>
  </si>
  <si>
    <t>PHẠM KIM NGÂN</t>
  </si>
  <si>
    <t>TRẦN HOÀNG NHÃ ĐAN</t>
  </si>
  <si>
    <t>TRẦN HOÀNG HIẾU</t>
  </si>
  <si>
    <t>TRẦN HOÀNG THANH VY</t>
  </si>
  <si>
    <t>TRẦN NGỌC MINH ANH</t>
  </si>
  <si>
    <t>NGUYỄN PHÚC AN</t>
  </si>
  <si>
    <t>TRẦN XUÂN SƠN</t>
  </si>
  <si>
    <t>NGUYỄN VÕ HOÀNG TRANG</t>
  </si>
  <si>
    <t>NGUYỄN HUY PHƯƠNG</t>
  </si>
  <si>
    <t>CỒ THỊ TRANG</t>
  </si>
  <si>
    <t>TRẦN ĐIỀN PHÚC THỊNH</t>
  </si>
  <si>
    <t>TRẦN VIỆT HƯNG</t>
  </si>
  <si>
    <t>TRỊNH ĐIỀN THÙY TRANG</t>
  </si>
  <si>
    <t>NGUYỄN HÀ MY</t>
  </si>
  <si>
    <t>NGUYỄN HỮU HƯNG</t>
  </si>
  <si>
    <t>NGUYỄN THỊ NGỌC MAI</t>
  </si>
  <si>
    <t>HOÀNG VĂN KHÔI</t>
  </si>
  <si>
    <t>HOÀNG VĂN TRIỀU</t>
  </si>
  <si>
    <t>NGUYỄN CHÚC LY</t>
  </si>
  <si>
    <t>NGUYỄN MINH HOÀNG</t>
  </si>
  <si>
    <t>NGUYỄN PHÚC LINH</t>
  </si>
  <si>
    <t>NGUYỄN THỊ THANH TÚ</t>
  </si>
  <si>
    <t>PHẠM LỘC KỲ</t>
  </si>
  <si>
    <t>NGUYỄN HOÀNG THỤC TÂM</t>
  </si>
  <si>
    <t>PHẠM THÁI SƠN</t>
  </si>
  <si>
    <t>ĐỖ HOÀNG LINH CHI</t>
  </si>
  <si>
    <t>NGUYỄN HOÀNG TUẤN</t>
  </si>
  <si>
    <t>TRẦN THỊ MỸ LINH</t>
  </si>
  <si>
    <t>HỒ NHẤT THIÊN</t>
  </si>
  <si>
    <t>NGUYỄN XUÂN CHÍ QUAN</t>
  </si>
  <si>
    <t>HỒ TẤN PHÁT</t>
  </si>
  <si>
    <t>LÊ THỊ KIM OANH</t>
  </si>
  <si>
    <t>NGUYỄN XUÂN TUẤN ANH</t>
  </si>
  <si>
    <t>VÕ THỊ THANH HẢI</t>
  </si>
  <si>
    <t xml:space="preserve">BÙI ĐỨC THIỆN </t>
  </si>
  <si>
    <t xml:space="preserve">PHAN NGUYỄN MINH PHÚC </t>
  </si>
  <si>
    <t>BÙI THIỆN TÀI</t>
  </si>
  <si>
    <t>PHAN MINH NHẬT</t>
  </si>
  <si>
    <t>LÊ PHƯƠNG HOÀI BẢO</t>
  </si>
  <si>
    <t>NGUYỄN HUỲNH THU HÀ</t>
  </si>
  <si>
    <t>BĐD</t>
  </si>
  <si>
    <t>TÔ MINH ĐỨC</t>
  </si>
  <si>
    <t>VŨ GIA KIỆT</t>
  </si>
  <si>
    <t>VŨ CÔNG HUÂN</t>
  </si>
  <si>
    <t>NGÔ THỊ TÌNH</t>
  </si>
  <si>
    <t>ĐẶNG TÂM NHIÊN</t>
  </si>
  <si>
    <t>ĐẶNG CÔNG TRÍ</t>
  </si>
  <si>
    <t>PHẠM NGỌC HƯƠNG</t>
  </si>
  <si>
    <t>LÊ NGỌC PHÚC</t>
  </si>
  <si>
    <t>LÊ NGỌC KHOA</t>
  </si>
  <si>
    <t>HOÀNG THỊ NGỌC ANH</t>
  </si>
  <si>
    <t>NGUYỄN LÊ NGUYÊN</t>
  </si>
  <si>
    <t>NGUYỄN LÊ HÀ PHƯƠNG</t>
  </si>
  <si>
    <t>01/11/2021</t>
  </si>
  <si>
    <t>22/09/2021</t>
  </si>
  <si>
    <t>NGUYỄN ANH NGỌC</t>
  </si>
  <si>
    <t>LÊ ĐOÀN THỤC TRINH</t>
  </si>
  <si>
    <t>NGUYỄN VĂN SANG</t>
  </si>
  <si>
    <t>LÊ ĐOÀN PHƯƠNG TRINH</t>
  </si>
  <si>
    <t>BÀNH QUỐC MINH</t>
  </si>
  <si>
    <t>BÀNH NGỌC TRUNG</t>
  </si>
  <si>
    <t>TRẦN THỊ MỸ HẰNG</t>
  </si>
  <si>
    <t>NGUYỄN HOÀNG VY ANH</t>
  </si>
  <si>
    <t>NGUYỄN HOÀNG</t>
  </si>
  <si>
    <t>VÕ THỊ KIM HOA</t>
  </si>
  <si>
    <t xml:space="preserve">
NGUYỄN CAO THỤC KHANH
</t>
  </si>
  <si>
    <t>NGUYỄN CAO HOÀI NAM</t>
  </si>
  <si>
    <t>MA THỤC LINH</t>
  </si>
  <si>
    <t>LÊ PHIÊN AN</t>
  </si>
  <si>
    <t>LÊ PHƯƠNG DUNG</t>
  </si>
  <si>
    <t>ĐỖ BẢO MINH</t>
  </si>
  <si>
    <t>NGUYỄN LÊ KHOA</t>
  </si>
  <si>
    <t>PHẠM MAI THẢO</t>
  </si>
  <si>
    <t>NGUYỄN PHẠM LAN KHUÊ</t>
  </si>
  <si>
    <t>PHAN NGUYỄN THIÊN PHÚ</t>
  </si>
  <si>
    <t>PHAN THỊ KIM QUÝ</t>
  </si>
  <si>
    <t>ĐỖ QUANG HUY</t>
  </si>
  <si>
    <t>VÕ PHƯƠNG THẢO</t>
  </si>
  <si>
    <t>DANH SÁCH HỌC SINH LỚP MẦM 5 NĂM HỌC 2024 - 2025</t>
  </si>
  <si>
    <t>NGUYỄN NGỌC NHƯ Ý</t>
  </si>
  <si>
    <t>NGUYỄN VĨNH AN</t>
  </si>
  <si>
    <t>LÊ THỊ PHƯƠNG THANH</t>
  </si>
  <si>
    <t>NGUYỄN LÊ MINH TRIẾT</t>
  </si>
  <si>
    <t>NGUYỄN HOÀNG THẠCH</t>
  </si>
  <si>
    <t>LÊ THỊ THANH NGA</t>
  </si>
  <si>
    <t xml:space="preserve">ĐOÀN NGUYỄN BẢO AN </t>
  </si>
  <si>
    <t>ĐOÀN TRẦN VĨNH KHÁNH</t>
  </si>
  <si>
    <t>NGUYỄN LÊ KIM NGÂN</t>
  </si>
  <si>
    <t>NGUYỄN THÀNH  ÂN</t>
  </si>
  <si>
    <t>NGUYỄN THÀNH LONG</t>
  </si>
  <si>
    <t>NGUYỄN DƯƠNG KIM NGÂN</t>
  </si>
  <si>
    <t>ĐOÀN ĐẠI NHÂN</t>
  </si>
  <si>
    <t>NGUYỄN THỊ BÍCH NGỌC</t>
  </si>
  <si>
    <t>GVCN: CÔ NGỌC THIỆT- CÔ TUYẾT HƯƠNG - THANH THẢO (BM)</t>
  </si>
  <si>
    <t>ĐỖ NGỌC LINH ĐAN</t>
  </si>
  <si>
    <t>NGUYỄN VÕ PHÚC HUY</t>
  </si>
  <si>
    <t>ĐỖ HOÀI ÂN</t>
  </si>
  <si>
    <t>NGUYỄN THỊ BÌNH</t>
  </si>
  <si>
    <t>TRẦN LAM MY</t>
  </si>
  <si>
    <t>TRẦN NGỌC KHÔI</t>
  </si>
  <si>
    <t>LƯU NGUYỄN QUỲNH CHI</t>
  </si>
  <si>
    <t>LÊ NGỌC KHÁNH VY</t>
  </si>
  <si>
    <t>LÊ QUANG HUY</t>
  </si>
  <si>
    <t>TRẦN NGỌC ANH</t>
  </si>
  <si>
    <t>NGUYỄN TRÚC LINH</t>
  </si>
  <si>
    <t>NGUYỄN LƯU TƯỜNG</t>
  </si>
  <si>
    <t>LÊ THỊ NGỌC ANH</t>
  </si>
  <si>
    <t>ĐẶNG NGỌC CHI</t>
  </si>
  <si>
    <t>ĐẶNG TRƯỜNG THÁI</t>
  </si>
  <si>
    <t>NGUYỄN HOÀNG NGỌC ANH</t>
  </si>
  <si>
    <t>PHÙNG BÌNH MINH</t>
  </si>
  <si>
    <t>02/12/2021</t>
  </si>
  <si>
    <t>PHÙNG NGUYỄN TUẤN ANH</t>
  </si>
  <si>
    <t>VŨ NGỌC PHƯƠNG LINH</t>
  </si>
  <si>
    <t>PHẠM MINH NGHI</t>
  </si>
  <si>
    <t>PHẠM QUỐC PHONG</t>
  </si>
  <si>
    <t>TIỀN NGỌC HƯƠNG</t>
  </si>
  <si>
    <t>TRẦN NHẬT AN</t>
  </si>
  <si>
    <t>NGUYỄN BẢO CHÂU</t>
  </si>
  <si>
    <t>TRẦN NGUYÊN PHÚC</t>
  </si>
  <si>
    <t>BÙI THỊ MINH THƯ</t>
  </si>
  <si>
    <t>TRẦN PHÚ TÀI</t>
  </si>
  <si>
    <t>TRẦN THỊ TUYẾT NGÂN</t>
  </si>
  <si>
    <t>NGUYỄN VIẾT THIÊN</t>
  </si>
  <si>
    <t>TRẦN NHƯ Ý</t>
  </si>
  <si>
    <t>PHAN PHÚC AN</t>
  </si>
  <si>
    <t>PHAN HOÀNG ĐĂNG</t>
  </si>
  <si>
    <t>PHẠM NGỌC ANH</t>
  </si>
  <si>
    <t>TẠ MINH CHÂU</t>
  </si>
  <si>
    <t>NGUYỄN NGỌC ĐAN CHI</t>
  </si>
  <si>
    <t>TẠ MẠNH CƯỜNG</t>
  </si>
  <si>
    <t>NGUYỄN THỊ NHUNG</t>
  </si>
  <si>
    <t>NGUYỄN HỮU THẾ</t>
  </si>
  <si>
    <t>PHẠM THỊ MỸ PHƯỢNG</t>
  </si>
  <si>
    <t>CHUNG HẠO HY</t>
  </si>
  <si>
    <t>BÙI TUẤN KHẢI</t>
  </si>
  <si>
    <t>BÙI ANH KHOA</t>
  </si>
  <si>
    <t>NGUYỄN THỊ HỒNG NGỌC</t>
  </si>
  <si>
    <t>TRẦN MINH CHI</t>
  </si>
  <si>
    <t>TRẦN VIẾT HÙNG</t>
  </si>
  <si>
    <t>NGUYỄN THUỲ LINH</t>
  </si>
  <si>
    <t>CHUNG QUỐC KIÊN</t>
  </si>
  <si>
    <t>LÂM THUÝ HẰNG</t>
  </si>
  <si>
    <t>VŨ MINH KHANG</t>
  </si>
  <si>
    <t>17/05/2021</t>
  </si>
  <si>
    <t>LÊ ANH KHÔI</t>
  </si>
  <si>
    <t>VŨ THÀNH TRUNG</t>
  </si>
  <si>
    <t>NGUYỄN THỊ MINH ĐỨC</t>
  </si>
  <si>
    <t>LÊ ANH MINH</t>
  </si>
  <si>
    <t>TRƯƠNG NGỌC PHƯỢNG</t>
  </si>
  <si>
    <t>ĐỖ LÊ UYÊN LINH</t>
  </si>
  <si>
    <t>06/12/2021</t>
  </si>
  <si>
    <t>LÊ PHẠM THIÊN MINH</t>
  </si>
  <si>
    <t>ĐỖ QUANG HƯNG</t>
  </si>
  <si>
    <t>LÊ MINH THÙY</t>
  </si>
  <si>
    <t>LÊ HỒ MINH THỨC</t>
  </si>
  <si>
    <t>PHẠM ĐỖ THIÊN ÂN</t>
  </si>
  <si>
    <t>ĐOÀN NHẬT LINH</t>
  </si>
  <si>
    <t>04/05/2021</t>
  </si>
  <si>
    <t>ĐOÀN MẠNH ĐỨC</t>
  </si>
  <si>
    <t>NGÔ KIỀU QUYÊN</t>
  </si>
  <si>
    <t>ĐỖ THỊ THANH NGHĨA</t>
  </si>
  <si>
    <t>03/05/2021</t>
  </si>
  <si>
    <t>LÂM TRẠCH QUANG</t>
  </si>
  <si>
    <t>LÂM QUỐC THANH</t>
  </si>
  <si>
    <t>HỒNG THỊ THANH TUYẾT</t>
  </si>
  <si>
    <t>ĐỖ HẠNH MINH THƯ</t>
  </si>
  <si>
    <t>TRẦN NGỌC PHƯƠNG VY</t>
  </si>
  <si>
    <t>30/08/2021</t>
  </si>
  <si>
    <t>ĐỖ THANH PHƯƠNG</t>
  </si>
  <si>
    <t>ĐINH HOÀNG THẢO</t>
  </si>
  <si>
    <t>TRẦN ĐẠI VIỆT</t>
  </si>
  <si>
    <t>LÊ THỊ LAN PHƯƠNG</t>
  </si>
  <si>
    <t>HUỲNH ĐĂNG SƠN PHÚC</t>
  </si>
  <si>
    <t>HUỲNH THANH TÙNG</t>
  </si>
  <si>
    <t>ĐẶNG THỊ THƠ</t>
  </si>
  <si>
    <t>VŨ MAI KHẢ HÂN</t>
  </si>
  <si>
    <t>VŨ HÀ LINH</t>
  </si>
  <si>
    <t>MAI HỒNG PHƯƠNG</t>
  </si>
  <si>
    <t>PHAN LÊ MINH KHÔI</t>
  </si>
  <si>
    <t>BÙI LÊ ÁNH DƯƠNG</t>
  </si>
  <si>
    <t>PHAN NGỌC NGUYÊN</t>
  </si>
  <si>
    <t>LÊ VŨ THANH THANH</t>
  </si>
  <si>
    <t>BÙI MINH LÝ</t>
  </si>
  <si>
    <t>LÊ THỊ THU THUỶ</t>
  </si>
  <si>
    <t>HỒ KHÁNH HƯNG</t>
  </si>
  <si>
    <t>HỒ KHẮC VĨNH HỘI</t>
  </si>
  <si>
    <t>NGUYỄN THỊ KIM YẾN</t>
  </si>
  <si>
    <t>NGUYỄN NGỌC QUỲNH ANH</t>
  </si>
  <si>
    <t>NGUYỄN LÂM HÙNG</t>
  </si>
  <si>
    <t>PHẠM NGỌC ANH THƯ</t>
  </si>
  <si>
    <t>LÝ TRẦN THÁI HUY</t>
  </si>
  <si>
    <t>LÝ QUỐC MINH</t>
  </si>
  <si>
    <t>TRẦN NGỌC THÙY</t>
  </si>
  <si>
    <t>QUÁCH PHÚC AN</t>
  </si>
  <si>
    <t>NGUYỄN PHẠM HOÀNG ANH</t>
  </si>
  <si>
    <t>04/02/2021</t>
  </si>
  <si>
    <t>QUÁCH HẢI HIẾU</t>
  </si>
  <si>
    <t>NGUYỄN THỊ BÉ THẢO</t>
  </si>
  <si>
    <t>NGUYỄN PHONG HƯNG</t>
  </si>
  <si>
    <t>PHẠM NỮ ÁNH HUYỀN</t>
  </si>
  <si>
    <t>BÙI NGUYỄN TÚ ANH</t>
  </si>
  <si>
    <t>BÙI ANH TÚ</t>
  </si>
  <si>
    <t>NGUYỄN HỒNG ANH</t>
  </si>
  <si>
    <t>20/01/2021</t>
  </si>
  <si>
    <t>NGUYỄN VÕ GIA LINH</t>
  </si>
  <si>
    <t xml:space="preserve">ĐINH KIM CƯƠNG </t>
  </si>
  <si>
    <t>NGUYỄN TRỌNG PHÚC</t>
  </si>
  <si>
    <t>NGUYỄN XUÂN QUANG</t>
  </si>
  <si>
    <t>VÕ THỊ NGỌC HUYỀN</t>
  </si>
  <si>
    <t>ĐINH QUANG DUY</t>
  </si>
  <si>
    <t>TRIỆU THỊ THANH THẢO</t>
  </si>
  <si>
    <t>NGUYỄN TRỌNG CẦN</t>
  </si>
  <si>
    <t>BÙI THỊ PHI LINE</t>
  </si>
  <si>
    <t>NGUYỄN HOÀNG PHÚC</t>
  </si>
  <si>
    <t>THẠCH THỊ THUỲ DƯƠNG</t>
  </si>
  <si>
    <t>CAO NGUYỄN MINH QUÂN</t>
  </si>
  <si>
    <t>CAO TRẦN MINH THÁI</t>
  </si>
  <si>
    <t>NGUYỄN LÊ THẢO HẰNG</t>
  </si>
  <si>
    <t>TRẦN NGỌC MINH ÁNH</t>
  </si>
  <si>
    <t>PHAN NGỌC BẢO HÂN</t>
  </si>
  <si>
    <t>PHAN CHÂU ANH TÚ</t>
  </si>
  <si>
    <t>TRƯƠNG THỊ CHÂU NGÂN</t>
  </si>
  <si>
    <t>LÊ TRẦN THIÊN MINH</t>
  </si>
  <si>
    <t>LÊ TRUNG TOẠI</t>
  </si>
  <si>
    <t>TRẦN BÙI BẰNG THƯ</t>
  </si>
  <si>
    <t>LƯƠNG ÂN VY</t>
  </si>
  <si>
    <t>NGUYỄN THANH TÂM</t>
  </si>
  <si>
    <t>LƯƠNG HÁN SIÊU</t>
  </si>
  <si>
    <t>DÙNG BẢO GIA AN</t>
  </si>
  <si>
    <t>DÙNG PHI VŨ</t>
  </si>
  <si>
    <t>TRẦN THỊ THANH TRÚC</t>
  </si>
  <si>
    <t>NGUYỄN PHƯƠNG ANH</t>
  </si>
  <si>
    <t>NGUYỄN HOÀI PHONG</t>
  </si>
  <si>
    <t>NGUYỄN THỊ ANH THI</t>
  </si>
  <si>
    <t>TRẦN MẠNH KIÊN</t>
  </si>
  <si>
    <t>15/02/2021</t>
  </si>
  <si>
    <t>TRẦN ĐĂNG KHÔI</t>
  </si>
  <si>
    <t>NHAN MINH PHƯỢNG</t>
  </si>
  <si>
    <t>LIM NGỌC THIÊN DI</t>
  </si>
  <si>
    <t>16/02/2021</t>
  </si>
  <si>
    <t>LIM HỒNG LÂM</t>
  </si>
  <si>
    <t>TRỊNH THIÊN THANH</t>
  </si>
  <si>
    <t>THÔI PHÚC YẾN</t>
  </si>
  <si>
    <t>THÔI QUỐC KHANG</t>
  </si>
  <si>
    <t>TẦN QUỐC KIM CHI</t>
  </si>
  <si>
    <t>TRẦN NGỌC CÁT TƯỜNG</t>
  </si>
  <si>
    <t>TRẦN THANH XUÂN</t>
  </si>
  <si>
    <t>TRỊNH THỊ HUỲNH NHƯ</t>
  </si>
  <si>
    <t>LÊ NGUYỄN NHẬT TÍN</t>
  </si>
  <si>
    <t>LÊ HOÀNG NHẬT TÂN</t>
  </si>
  <si>
    <t>PHẠM NGUYỄN NGỌC THUỶ TIÊN</t>
  </si>
  <si>
    <t>TRẦN KHÔI NGUYÊN</t>
  </si>
  <si>
    <t>TRẦN TRIỆU QUÂN</t>
  </si>
  <si>
    <t>PHAN VĂN TRỊ</t>
  </si>
  <si>
    <t>BÙI THỊ THU LAI</t>
  </si>
  <si>
    <t>TRẦN QUANG ĐỨC</t>
  </si>
  <si>
    <t>THÂN THANH TRÚC</t>
  </si>
  <si>
    <t xml:space="preserve">NGUYỄN SONG NGỌC </t>
  </si>
  <si>
    <t>NGUYỄN SONG NHI</t>
  </si>
  <si>
    <t>LÝ HẢI PHONG</t>
  </si>
  <si>
    <t>LÝ NAM PHÁT</t>
  </si>
  <si>
    <t>NGÔ XUÂN THUÝ NGA</t>
  </si>
  <si>
    <t>HUỲNH ĐỨC MINH KHANG</t>
  </si>
  <si>
    <t>LÊ ĐĂNG KHÔI</t>
  </si>
  <si>
    <t>HÀ KHÁNH LINH</t>
  </si>
  <si>
    <t>LÊ VĂN LƯỢNG</t>
  </si>
  <si>
    <t>NGUYỄN THỊ HẠNH</t>
  </si>
  <si>
    <t>LÊ CÔNG MINH</t>
  </si>
  <si>
    <t>TRẦN MINH MINH</t>
  </si>
  <si>
    <t>NGUYỄN THỊ MỸ THANH</t>
  </si>
  <si>
    <t>TRẦN THỊ MINH HÀ</t>
  </si>
  <si>
    <t>16/07/2021</t>
  </si>
  <si>
    <t>BÙI BÁ NGHIÊM</t>
  </si>
  <si>
    <t>BÙI BÁ QUYỀN</t>
  </si>
  <si>
    <t>PHAN THỊ TƯỜNG VÂN</t>
  </si>
  <si>
    <t>PHAN VÕ HOÀNG LÂM</t>
  </si>
  <si>
    <t>TRẦN BẢO ĐỨC LUÂN</t>
  </si>
  <si>
    <t>PHAN CÔNG MINH</t>
  </si>
  <si>
    <t xml:space="preserve">VÕ HỒNG PHẤN </t>
  </si>
  <si>
    <t>TRẦN BẢO KHOA</t>
  </si>
  <si>
    <t>PHẠM TRẦN KHÁNH NHI</t>
  </si>
  <si>
    <t>PHẠM NGỌC BÌNH</t>
  </si>
  <si>
    <t>TRẦN THỊ KIM THI</t>
  </si>
  <si>
    <t>NGUYỄN LÊ ANH THƯ</t>
  </si>
  <si>
    <t>NGUYỄN MINH HƯNG</t>
  </si>
  <si>
    <t>LÊ NGUYỄN HẢI TRIỀU</t>
  </si>
  <si>
    <t>NGUYỄN LÊ HOÀNG MINH</t>
  </si>
  <si>
    <t>HỒ NGỌC LÂM AN</t>
  </si>
  <si>
    <t>NGUYỄN DUY NHÂN</t>
  </si>
  <si>
    <t>LÊ HOÀNG VÂN ANH</t>
  </si>
  <si>
    <t>HỒ NGỌC VŨ QUANG</t>
  </si>
  <si>
    <t>PHẠM THỊ HÀ VY</t>
  </si>
  <si>
    <t>BÙI THIÊN HOÀNG AN</t>
  </si>
  <si>
    <t>BÙI THIÊN VŨ</t>
  </si>
  <si>
    <t>HOÀNG HUỲNH THÁI PHI</t>
  </si>
  <si>
    <t>TRẦN PHÚC VINH</t>
  </si>
  <si>
    <t>30/05/2021</t>
  </si>
  <si>
    <t>TRẦN VĂN PHÚC TOÀN</t>
  </si>
  <si>
    <t>NGUYỄN THỊ PHƯƠNG THẢO</t>
  </si>
  <si>
    <t>06/08/2021</t>
  </si>
  <si>
    <t>HOÀNG XUÂN ĐỨC</t>
  </si>
  <si>
    <t>PHẠM THỊ THU</t>
  </si>
  <si>
    <t>NGUYỄN TÚ PHƯƠNG QUYÊN</t>
  </si>
  <si>
    <t>NGUYỄN MURRAY MINH</t>
  </si>
  <si>
    <t>NGUYỄN LIÊN HOA</t>
  </si>
  <si>
    <t>PHẠM TRẦN KHÁNH THI</t>
  </si>
  <si>
    <t>DƯƠNG GIA HƯNG</t>
  </si>
  <si>
    <t>TRẦN GIA KHÁNH</t>
  </si>
  <si>
    <t>DƯƠNG THÀNH CÔNG</t>
  </si>
  <si>
    <t>NGUYỄN THỊ THUÝ TRANG</t>
  </si>
  <si>
    <t>TRẦN HOÀI NAM</t>
  </si>
  <si>
    <t>LÊ THỊ TRÚC HÀ</t>
  </si>
  <si>
    <t>PHAN HUY THIỆN</t>
  </si>
  <si>
    <t>PHAN HUY THÙY</t>
  </si>
  <si>
    <t>PHẠM THỊ MẾN</t>
  </si>
  <si>
    <t>PHAN TRÍ</t>
  </si>
  <si>
    <t>PHAN TRUNG</t>
  </si>
  <si>
    <t>NGUYỄN NGỌC QUỲNH TRÂM</t>
  </si>
  <si>
    <t>LÂM MINH TRIẾT</t>
  </si>
  <si>
    <t>LÂM VĂN KHÁNH</t>
  </si>
  <si>
    <t>PHẠM THỊ HÀ MY</t>
  </si>
  <si>
    <t>MAI MỸ ANH</t>
  </si>
  <si>
    <t>MAI THANH LẬP</t>
  </si>
  <si>
    <t>NGÔ THỊ HOÀ</t>
  </si>
  <si>
    <t>HÀ ĐĂNG HIỆP</t>
  </si>
  <si>
    <t>PHẠM THỊ THẢO NGUYÊN</t>
  </si>
  <si>
    <t>HOÀNG VĂN BẢO KHÁNH</t>
  </si>
  <si>
    <t>NGUYỄN THẢO MINH</t>
  </si>
  <si>
    <t>NGUYỄN TIẾN DŨNG</t>
  </si>
  <si>
    <t>BÙI THỊ MINH TRÂM</t>
  </si>
  <si>
    <t>ĐỖ DUY PHONG</t>
  </si>
  <si>
    <t>MAI HOÀNG HIẾU</t>
  </si>
  <si>
    <t>MAI XUÂN NAM</t>
  </si>
  <si>
    <t>ĐẶNG THỊ VIỆT NGÂN</t>
  </si>
  <si>
    <t>ĐÀO NHẬT PHƯƠNG ANH</t>
  </si>
  <si>
    <t>ĐÀO TIẾN TOÀN</t>
  </si>
  <si>
    <t>NGUYỄN ĐÌNH THẢO VY</t>
  </si>
  <si>
    <t>NGUYỄN KHÁNH HÂN</t>
  </si>
  <si>
    <t>NGUYỄN BẢO HÂN</t>
  </si>
  <si>
    <t>27/06/2020</t>
  </si>
  <si>
    <t>NGUYỄN THANH HUY</t>
  </si>
  <si>
    <t>NGUYỄN TRUNG KIÊN</t>
  </si>
  <si>
    <t>PHẠM KHÁNH LINH</t>
  </si>
  <si>
    <t>PHẠM MINH THÁI</t>
  </si>
  <si>
    <t>NGUYỄN THỊ THẢO TRANG</t>
  </si>
  <si>
    <t>TRẦN NGỌC NHƯ Ý</t>
  </si>
  <si>
    <t>19/01/2020</t>
  </si>
  <si>
    <t>LÊ SINH HẢI ANH</t>
  </si>
  <si>
    <t>TRƯƠNG THỊ THƯƠNG</t>
  </si>
  <si>
    <t>PHẠM NGUYỄN BÌNH AN</t>
  </si>
  <si>
    <t>PHẠM TIẾN DŨNG</t>
  </si>
  <si>
    <t>NGUYỄN THỊ CẨM PHƯỢNG</t>
  </si>
  <si>
    <t>NGUYỄN NGỌC BẢO ANH</t>
  </si>
  <si>
    <t>NGUYỄN NGỌC MINH ANH</t>
  </si>
  <si>
    <t>TRƯƠNG NGUYỆT TRÂM ANH</t>
  </si>
  <si>
    <t>24/08/2020</t>
  </si>
  <si>
    <t>NGUYỄN THÚY BẢO CHÂU</t>
  </si>
  <si>
    <t>NGUYỄN ĐĂNG VŨ</t>
  </si>
  <si>
    <t>LÊ THỊ KHÁNH HÒA</t>
  </si>
  <si>
    <t>TRẦN THANH TUYỀN</t>
  </si>
  <si>
    <t>ĐÀO NHÃ THIÊN ANH</t>
  </si>
  <si>
    <t>26/06/2020</t>
  </si>
  <si>
    <t>ĐÀO ĐĂNG KHOA</t>
  </si>
  <si>
    <t>TRẦN THỊ TIỀN NGHI</t>
  </si>
  <si>
    <t>PHAN NGUYỄN MINH KHÔI</t>
  </si>
  <si>
    <t>PHAN MINH NHỰT</t>
  </si>
  <si>
    <t>ĐỖ GIA AN</t>
  </si>
  <si>
    <t>LÊ VŨ  AN</t>
  </si>
  <si>
    <t>ĐỖ DUY ĐỨC</t>
  </si>
  <si>
    <t>NGUYỄN THỊ THU HÀ</t>
  </si>
  <si>
    <t>LÊ HOÀNG NAM</t>
  </si>
  <si>
    <t>PHAN KHÁNH MINH</t>
  </si>
  <si>
    <t>LÊ VŨ  KHANG</t>
  </si>
  <si>
    <t>PHAN LÊ THANH TRÀ</t>
  </si>
  <si>
    <t>PHAN LÊ MỸ TRÀ</t>
  </si>
  <si>
    <t>04/12/2020</t>
  </si>
  <si>
    <t>PHAN BÁ THÀNH</t>
  </si>
  <si>
    <t>LÊ NGỌC HÂN</t>
  </si>
  <si>
    <t>LÊ MINH HUY</t>
  </si>
  <si>
    <t>ĐOÀN PHÚC KHANG</t>
  </si>
  <si>
    <t>LÊ TRẦN MINH HẢI</t>
  </si>
  <si>
    <t>ĐOÀN VĂN HOÀ</t>
  </si>
  <si>
    <t>LƯU THỊ DIỆU LINH</t>
  </si>
  <si>
    <t>PHẠM MINH KHÔI</t>
  </si>
  <si>
    <t>KHƯƠNG LAN KHUÊ</t>
  </si>
  <si>
    <t>20/01/2020</t>
  </si>
  <si>
    <t>PHẠM NGỌC QUÂN</t>
  </si>
  <si>
    <t>NGÔ XUÂN THUÝ HẰNG</t>
  </si>
  <si>
    <t>KHƯƠNG MINH ĐẠT</t>
  </si>
  <si>
    <t>PHAN THỊ THU NGA</t>
  </si>
  <si>
    <t>HUỲNH NGỌC KHÁNH  MY</t>
  </si>
  <si>
    <t>NGUYỄN HOÀNG KHÁNH NGÂN</t>
  </si>
  <si>
    <t>HUỲNH HOÀNG KHÁNH</t>
  </si>
  <si>
    <t>NGUYỄN THỊ NGỌC HÂN</t>
  </si>
  <si>
    <t>NGUYỄN NGỌC LINH</t>
  </si>
  <si>
    <t>PHAN THỊ KHÁNH HƯƠNG</t>
  </si>
  <si>
    <t>TRẦN NGỌC ANH KHUÊ</t>
  </si>
  <si>
    <t>NGÔ HOÀNG LÂM</t>
  </si>
  <si>
    <t>TRẦN MINH TIẾN</t>
  </si>
  <si>
    <t>ĐỖ PHÚC NHƯ NGUYỆN</t>
  </si>
  <si>
    <t>NGÔ HOÀNG HẢI</t>
  </si>
  <si>
    <t>NGUYỄN THỊ MỸ LINH</t>
  </si>
  <si>
    <t>NGUYỄN QUỲNH NHƯ</t>
  </si>
  <si>
    <t>15/08/2020</t>
  </si>
  <si>
    <t>NGUYỄN TRẦN NGHĨA</t>
  </si>
  <si>
    <t>MẬU NGỌC QUỲNH</t>
  </si>
  <si>
    <t>BÙI NGUYỄN THIÊN PHÚC</t>
  </si>
  <si>
    <t>NGUYỄN HOÀNG QUÂN</t>
  </si>
  <si>
    <t>NGUYỄN MINH CƯỜNG</t>
  </si>
  <si>
    <t>MAI KIM THOA</t>
  </si>
  <si>
    <t>VŨ TRỌNG TÍN</t>
  </si>
  <si>
    <t>LÊ HOÀNG TUỆ</t>
  </si>
  <si>
    <t>LÊ TRỌNG NHÂN</t>
  </si>
  <si>
    <t>TRẦN THỊ CẨM GIANG</t>
  </si>
  <si>
    <t>NGUYỄN NGỌC BẢO TRÂN</t>
  </si>
  <si>
    <t>TRƯƠNG BẢO TRÂN</t>
  </si>
  <si>
    <t>22/03/2020</t>
  </si>
  <si>
    <t>13/06/2020</t>
  </si>
  <si>
    <t>NGUYỄN CÔNG THỊNH</t>
  </si>
  <si>
    <t>ĐÀO THỊ DIỆU</t>
  </si>
  <si>
    <t>TRƯƠNG LỘC ĐẠI</t>
  </si>
  <si>
    <t>NGUYỄN NGỌC THOA</t>
  </si>
  <si>
    <t>TRƯƠNG NGUYỄN MAI VY</t>
  </si>
  <si>
    <t>CHÂU HOÀNG NHƯ ANH</t>
  </si>
  <si>
    <t xml:space="preserve">TRƯƠNG VĂN HÙNG </t>
  </si>
  <si>
    <t xml:space="preserve">NGUYỄN THỊ TRÀ MY </t>
  </si>
  <si>
    <t>CHÂU HOÀNG NHỰT</t>
  </si>
  <si>
    <t>NGUYỄN THỊ HỒNG NGÂN</t>
  </si>
  <si>
    <t>NGUYỄN LÊ HỒNG HUY</t>
  </si>
  <si>
    <t>PHẠM ĐỨC HIẾU</t>
  </si>
  <si>
    <t>NGUYỄN HỒNG PHÁT</t>
  </si>
  <si>
    <t>LÊ THỊ LÂM PHÚ</t>
  </si>
  <si>
    <t>PHẠM THỊ THẢO UYÊN</t>
  </si>
  <si>
    <t>LÊ THIỆN NHÂN</t>
  </si>
  <si>
    <t>NGUYỄN ĐINH THIỆN NHÂN</t>
  </si>
  <si>
    <t>LÊ VĂN THIỆN</t>
  </si>
  <si>
    <t>VŨ THỊ NGỌC DUNG</t>
  </si>
  <si>
    <t>NGUYỄN NGỌC ĐỨC</t>
  </si>
  <si>
    <t>ĐINH THỊ DIỆU HƯỜNG</t>
  </si>
  <si>
    <t>NGUYỄN HỒNG PHÚC</t>
  </si>
  <si>
    <t>NGUYỄN THIÊN PHÚC</t>
  </si>
  <si>
    <t>TRƯƠNG ĐỨC AN NHIÊN</t>
  </si>
  <si>
    <t>10/03/2020</t>
  </si>
  <si>
    <t>TRƯƠNG GIỚI NHÂN</t>
  </si>
  <si>
    <t>TRẦN THỊ NGỌC NGHĨA</t>
  </si>
  <si>
    <t>TRƯƠNG KHÔI NGUYÊN</t>
  </si>
  <si>
    <t>20/04/2020</t>
  </si>
  <si>
    <t>TRƯƠNG QUỐC KHÁNH</t>
  </si>
  <si>
    <t>NGUYỄN THỊ THANH VÂN</t>
  </si>
  <si>
    <t>PHAN MINH THIÊN LÂM</t>
  </si>
  <si>
    <t>PHAN MINH SƠN</t>
  </si>
  <si>
    <t>NGUYỄN NGỌC QUỲNH PHƯƠNG</t>
  </si>
  <si>
    <t>TRƯƠNG NHẬT MINH KHUÊ</t>
  </si>
  <si>
    <t>TRỊNH PHÚC KHANG</t>
  </si>
  <si>
    <t>19/08/2020</t>
  </si>
  <si>
    <t>TRƯƠNG THANH NHẬT HUY</t>
  </si>
  <si>
    <t>DƯƠNG THỊ TUYẾT MAI</t>
  </si>
  <si>
    <t>TRỊNH THANH HẢI</t>
  </si>
  <si>
    <t>NGUYỄN THỊ MAI TRÂM</t>
  </si>
  <si>
    <t>ĐINH ĐỨC TRÍ</t>
  </si>
  <si>
    <t>HUỲNH TRẦN THANH VY</t>
  </si>
  <si>
    <t>25/05/2020</t>
  </si>
  <si>
    <t>ĐINH HOÀNG NAM</t>
  </si>
  <si>
    <t>NGUYỄN THỊ THÙY LINH</t>
  </si>
  <si>
    <t>HUỲNH LÊ THIỆN HÒA</t>
  </si>
  <si>
    <t>TRẦN HUỲNH THANH THẢO</t>
  </si>
  <si>
    <t>NGUYỄN MINH PHÚC</t>
  </si>
  <si>
    <t>PHẠM THỊ THUÝ VY</t>
  </si>
  <si>
    <t>NGUYỄN KHÁNH AN</t>
  </si>
  <si>
    <t>24/07/2020</t>
  </si>
  <si>
    <t>NGUYỄN ĐẶNG HOÀI NAM</t>
  </si>
  <si>
    <t>NGUYỄN HỒNG TƯƠI</t>
  </si>
  <si>
    <t>NGUYỄN AN CHI</t>
  </si>
  <si>
    <t>20/10/2020</t>
  </si>
  <si>
    <t>NGUYỄN HỮU HÙNG PHI</t>
  </si>
  <si>
    <t>LƯU NGỌC UYÊN PHƯƠNG</t>
  </si>
  <si>
    <t>TỐNG MINH HUY</t>
  </si>
  <si>
    <t>HUỲNH THIÊN KIM</t>
  </si>
  <si>
    <t>TỐNG MINH TRÍ</t>
  </si>
  <si>
    <t>ĐOÀN TRẦN MỸ TÂM</t>
  </si>
  <si>
    <t>HUỲNH LÊ NGỌC SƠN</t>
  </si>
  <si>
    <t>TRẦN THỊ THANH THẢO</t>
  </si>
  <si>
    <t>NGUYỄN NGỌC LAN KHUÊ</t>
  </si>
  <si>
    <t>NGUYỄN ĐÌNH NGUYÊN KHÔI</t>
  </si>
  <si>
    <t>16/07/2020</t>
  </si>
  <si>
    <t>10/04/2020</t>
  </si>
  <si>
    <t>NGUYỄN ĐÌNH NAM</t>
  </si>
  <si>
    <t>TRẦN THỊ XUÂN PHƯƠNG</t>
  </si>
  <si>
    <t>NGUYỄN QUANG DUY</t>
  </si>
  <si>
    <t>BÙI THỊ THU HÀ</t>
  </si>
  <si>
    <t>BÙI QUỐC MINH</t>
  </si>
  <si>
    <t>BÙI ANH KIỆT</t>
  </si>
  <si>
    <t>HỒ NGỌC CẨM</t>
  </si>
  <si>
    <t>NGUYỄN ĐỨC THỊNH</t>
  </si>
  <si>
    <t>NGUYỄN NGỌC ANH THƯ</t>
  </si>
  <si>
    <t>NGUYỄN ĐỨC BÌNH</t>
  </si>
  <si>
    <t>PHẠM VŨ TRÚC VY</t>
  </si>
  <si>
    <t>NGUYỄN NGỌC MINH PHÚ</t>
  </si>
  <si>
    <t>NGUYỄN THỊ TÚ UYÊN</t>
  </si>
  <si>
    <t>NGUYỄN PHÚC BẢO TRÂN</t>
  </si>
  <si>
    <t>NGUYỄN KHÁNH VÂN</t>
  </si>
  <si>
    <t>29/07/2020</t>
  </si>
  <si>
    <t>TRẦN THÁI SƠN</t>
  </si>
  <si>
    <t>NGUYỄN THỊ BẢO LINH</t>
  </si>
  <si>
    <t>NGUYỄN THÀNH TRUNG</t>
  </si>
  <si>
    <t>NGUYỄN QUỐC KIM NGÂN</t>
  </si>
  <si>
    <t>VĂN ÁNH VÂN</t>
  </si>
  <si>
    <t>VŨ HOÀNG KIM YẾN</t>
  </si>
  <si>
    <t>VÂN BÁ MINH HIẾU</t>
  </si>
  <si>
    <t>LÂM NGỌC BẢO QUỲNH</t>
  </si>
  <si>
    <t>VŨ ĐẮC KHÁNH CƯƠNG</t>
  </si>
  <si>
    <t>ĐOÀN BẠCH QUẾ ANH</t>
  </si>
  <si>
    <t>PHẠM LÊ ANH</t>
  </si>
  <si>
    <t>TRẦN NGUYỄN ĐAN ANH</t>
  </si>
  <si>
    <t>05/05/2020</t>
  </si>
  <si>
    <t>12/04/2020</t>
  </si>
  <si>
    <t>PHẠM HOÀNG NHÂN</t>
  </si>
  <si>
    <t>NGUYỄN DIỆU LÊ</t>
  </si>
  <si>
    <t>TRẦN HIẾU TRUNG</t>
  </si>
  <si>
    <t xml:space="preserve">NGUYỄN THỊ MẾN </t>
  </si>
  <si>
    <t>NGUYỄN THỊ PHI YÊN</t>
  </si>
  <si>
    <t>NGÔ DOÃN HẢI DƯƠNG</t>
  </si>
  <si>
    <t>VÕ HOÀNG MỸ VY</t>
  </si>
  <si>
    <t>NGUYỄN LÊ DUY</t>
  </si>
  <si>
    <t>NGUYỄN MINH HUY</t>
  </si>
  <si>
    <t>18/03/2020</t>
  </si>
  <si>
    <t>NGUYỄN TRUNG DŨNG</t>
  </si>
  <si>
    <t>ĐINH THỊ NGỌC DIỆU</t>
  </si>
  <si>
    <t>PHẠM AN KIM</t>
  </si>
  <si>
    <t>LÊ HOÀNG MINH KHANG</t>
  </si>
  <si>
    <t>LÊ HOÀNG MINH TUẤN</t>
  </si>
  <si>
    <t>TĂNG BỘI NHI</t>
  </si>
  <si>
    <t>LƯƠNG THẢO TIÊN</t>
  </si>
  <si>
    <t>LƯƠNG HUY ĐỨC</t>
  </si>
  <si>
    <t>TRANG THANH THẢO</t>
  </si>
  <si>
    <t>VÕ DUY KHÔI</t>
  </si>
  <si>
    <t>LÊ NHẬT LINH</t>
  </si>
  <si>
    <t>02/05/2020</t>
  </si>
  <si>
    <t>VÕ HOÀNG HƯNG</t>
  </si>
  <si>
    <t>NGUYỄN THỊ TRÚC PHƯƠNG</t>
  </si>
  <si>
    <t>LÊ VĂN HIẾU</t>
  </si>
  <si>
    <t>ĐẶNG THỊ THỦY TIÊN</t>
  </si>
  <si>
    <t>ĐẶNG THIÊN LONG</t>
  </si>
  <si>
    <t>06/03/2020</t>
  </si>
  <si>
    <t>VŨ HUỲNH NGỌC TIẾN</t>
  </si>
  <si>
    <t>TRẦN THỊ MINH PHƯƠNG</t>
  </si>
  <si>
    <t>ĐẶNG NGHUYỄN ANH KHÔI</t>
  </si>
  <si>
    <t>ĐẶNG THỊ THÚY HẰNG</t>
  </si>
  <si>
    <t>VÕ QUỐC BẢO NGHI</t>
  </si>
  <si>
    <t>NGUYỄN ĐẮC MINH NGHĨA</t>
  </si>
  <si>
    <t>PHAN ANH PHÚC</t>
  </si>
  <si>
    <t>VÕ QUỐC THANH</t>
  </si>
  <si>
    <t>LÂM BÍCH THANH</t>
  </si>
  <si>
    <t>NGUYỄN DUY QUANG</t>
  </si>
  <si>
    <t>NGUYỄN HỢP THẢO NGUYÊN</t>
  </si>
  <si>
    <t>PHAN TIẾN THẮNG</t>
  </si>
  <si>
    <t>NGUYỄN THỊ THU TRANG</t>
  </si>
  <si>
    <t>NGUYỄN NHẬT MINH</t>
  </si>
  <si>
    <t>HỒ KHÁNH AN</t>
  </si>
  <si>
    <t>HUỲNH MAI THIỆN MỸ</t>
  </si>
  <si>
    <t>HỒ HOÀNG KÝ</t>
  </si>
  <si>
    <t>LÊ THỊ THÙY DUNG</t>
  </si>
  <si>
    <t>HUỲNH THANH TÒNG</t>
  </si>
  <si>
    <t>MAI ANH TRÚC QUỲNH</t>
  </si>
  <si>
    <t>NGUYỄN NGỌC ÁNH DƯƠNG</t>
  </si>
  <si>
    <t xml:space="preserve">TRẦN THỊ NGỌC </t>
  </si>
  <si>
    <t>TRẦN MINH LỘC</t>
  </si>
  <si>
    <t>ĐẶNG KHÁNH AN</t>
  </si>
  <si>
    <t>01/12/2020</t>
  </si>
  <si>
    <t>TRẦN THIỆN TÀI</t>
  </si>
  <si>
    <t>ĐỒNG THỊ MỸ LINH</t>
  </si>
  <si>
    <t>TRẦN NGỌC ĐỨC</t>
  </si>
  <si>
    <t>ĐẶNG LỆ HƯƠNG</t>
  </si>
  <si>
    <t>ĐỖ QUANG CHÍNH</t>
  </si>
  <si>
    <t>LÊ PHUONG VI</t>
  </si>
  <si>
    <t>NGÔ DOÃN HOÀNG BẢO</t>
  </si>
  <si>
    <t>NHÓM 3 - 4 tuổi (Mầm 5)</t>
  </si>
  <si>
    <t>GVCN : CÔ TIÊN   - CÔ ĐÀO - CÔ TUYẾT (BM)</t>
  </si>
  <si>
    <t>GVCN : CÔ HỒNG LOAN - CÔ NGỌC - CÔ TUYẾT (BM)</t>
  </si>
  <si>
    <t>GVCN: CÔ HIỀN- CÔ THÚY AN - CÔ KHÁ (BM)</t>
  </si>
  <si>
    <t>CAO MINH TRIẾT</t>
  </si>
  <si>
    <t>25/12/2019</t>
  </si>
  <si>
    <t>CAO MINH TÂM</t>
  </si>
  <si>
    <t>HUỲNH NGỌC THIÊN PHÚC</t>
  </si>
  <si>
    <t>25/08/2019</t>
  </si>
  <si>
    <t>NGUYỄN PHÚC NGUYÊN</t>
  </si>
  <si>
    <t>HUỲNH NGỌC MINH</t>
  </si>
  <si>
    <t>TRƯƠNG THỊ VĨNH HÀ</t>
  </si>
  <si>
    <t>NGUYỄN HOÀNG BÁCH</t>
  </si>
  <si>
    <t>079219022585</t>
  </si>
  <si>
    <t>NGUYỄN VĂN THUỲ</t>
  </si>
  <si>
    <t>NGUYỄN THỊ HOÀNG KHOA</t>
  </si>
  <si>
    <t>NGUYỄN KHẢI MINH</t>
  </si>
  <si>
    <t>HUỲNH THỊ NƯƠNG</t>
  </si>
  <si>
    <t>PHAN MINH ANH</t>
  </si>
  <si>
    <t>PHAN QUỐC SANG</t>
  </si>
  <si>
    <t>NGUYỄN THỊ NHẬT LINH</t>
  </si>
  <si>
    <t>LÊ THỤC MINH ANH</t>
  </si>
  <si>
    <t>LÊ PHÚ TUẤN</t>
  </si>
  <si>
    <t>HÀN THỤC MY</t>
  </si>
  <si>
    <t>CHUNG GIA NGHI</t>
  </si>
  <si>
    <t>CHUNG TRẦN KIM DUY</t>
  </si>
  <si>
    <t>NGUYỄN THỊ DIỄM PHÚC</t>
  </si>
  <si>
    <t>NGUYỄN LAN PHƯƠNG</t>
  </si>
  <si>
    <t>NGUYỄN HỮU THUẬN</t>
  </si>
  <si>
    <t>PHẠM THĨ HÀ XUYÊN</t>
  </si>
  <si>
    <t>TRẦN NGỌC TRÂM ANH</t>
  </si>
  <si>
    <t>TRẦN ANH TUẤN</t>
  </si>
  <si>
    <t>TRẦN NGỌC LY</t>
  </si>
  <si>
    <t>BÙI BẢO AN</t>
  </si>
  <si>
    <t>LÊ HOÀNG KIM CA</t>
  </si>
  <si>
    <t>LÊ NGỌC THANH CHI</t>
  </si>
  <si>
    <t>06/04/2019</t>
  </si>
  <si>
    <t>LÊ HOÀNG QUÂN</t>
  </si>
  <si>
    <t xml:space="preserve">DƯƠNG THỊ KIM THÚY </t>
  </si>
  <si>
    <t>LÊ XUÂN LỘC</t>
  </si>
  <si>
    <t>LÊ THỊ THANH DUNG</t>
  </si>
  <si>
    <t>VŨ NGUYÊN AN</t>
  </si>
  <si>
    <t>VŨ NGỌC TUẤN</t>
  </si>
  <si>
    <t>TRỊNH THỊ THƠ</t>
  </si>
  <si>
    <t>ĐỖ QUỲNH ANH</t>
  </si>
  <si>
    <t>ĐỖ HOÀNG QUÂN</t>
  </si>
  <si>
    <t>HOÀNG THỊ THANH HẰNG</t>
  </si>
  <si>
    <t>NGUYỄN BẢO ANH</t>
  </si>
  <si>
    <t>NGUYỄN ĐÌNH QUANG</t>
  </si>
  <si>
    <t>NGUYỄN THỊ HƯƠNG MY</t>
  </si>
  <si>
    <t>NGUYỄN DUY TRỰC</t>
  </si>
  <si>
    <t>LÊ THỊ THÚY TRINH</t>
  </si>
  <si>
    <t>PHẠM QUỲNH ANH</t>
  </si>
  <si>
    <t>18/05/2019</t>
  </si>
  <si>
    <t>NGUYỄN HỒNG MINH</t>
  </si>
  <si>
    <t>LÂM MAI PHƯƠNG</t>
  </si>
  <si>
    <t>PHẠM TẤN TÀI</t>
  </si>
  <si>
    <t>ĐINH THỊ HỒNG NGỌC</t>
  </si>
  <si>
    <t>PHẠM KHÁNH ANH</t>
  </si>
  <si>
    <t>NGUYỄN TUẤN ĐĂNG</t>
  </si>
  <si>
    <t>NGUYỄN HUỲNH NGỌC ANH</t>
  </si>
  <si>
    <t>PHẠM VĨNH ÂN</t>
  </si>
  <si>
    <t>HUỲNH THỊ TRÚC LINH</t>
  </si>
  <si>
    <t>ĐỖ THỊ THANH HIỀN</t>
  </si>
  <si>
    <t>NGUYỄN THANH TÚ</t>
  </si>
  <si>
    <t>NGUYỄN THỊ KIM THOA</t>
  </si>
  <si>
    <t>PHAN NGỌC TRÀ</t>
  </si>
  <si>
    <t>23/01/2019</t>
  </si>
  <si>
    <t>NGUYỄN NGOC QUỲNH TRÂM</t>
  </si>
  <si>
    <t>LÊ THIÊN THANH</t>
  </si>
  <si>
    <t>LÊ QUANG VINH</t>
  </si>
  <si>
    <t>CHUNG MỸ LỆ</t>
  </si>
  <si>
    <t>TRẦN HOÀNG BÁCH</t>
  </si>
  <si>
    <t>TRẦN PHÚC DUY</t>
  </si>
  <si>
    <t>NGUYỄN LÊ HỒNG ĐỨC</t>
  </si>
  <si>
    <t>04/08/2019</t>
  </si>
  <si>
    <t>NGUYỄN THANH DUY</t>
  </si>
  <si>
    <t>NGUYỄN HOÀNG HÀ GIANG</t>
  </si>
  <si>
    <t>09/02/2019</t>
  </si>
  <si>
    <t>NGUYỄN THANH VINH</t>
  </si>
  <si>
    <t>NGUYỄN QUANG SANG</t>
  </si>
  <si>
    <t>TRỊNH HOÀNG YẾN</t>
  </si>
  <si>
    <t>PHẠM THỊ MỸ HOA</t>
  </si>
  <si>
    <t>DƯƠNG GIA HUY</t>
  </si>
  <si>
    <t>PHẠM VĂN THỌ</t>
  </si>
  <si>
    <t>LÊ THỊ HỮU HẠNH</t>
  </si>
  <si>
    <t xml:space="preserve">DƯƠNG TIẾN DŨNG </t>
  </si>
  <si>
    <t>HOÀNG THỊ HỒNG</t>
  </si>
  <si>
    <t>BÙI THIÊN HOÀNG KIM</t>
  </si>
  <si>
    <t>BÙI AN KHANG</t>
  </si>
  <si>
    <t>HOÀNG HUỲNH THUÝ PHI</t>
  </si>
  <si>
    <t>BÙI CHÍ THIỆN</t>
  </si>
  <si>
    <t>NGUYỄN THỊ NHƯ Ý</t>
  </si>
  <si>
    <t>NGUYỄN PHÚC GIA KHANG</t>
  </si>
  <si>
    <t>ĐINH NHẬT KHÔI</t>
  </si>
  <si>
    <t>NGUYỄN HOÀI NAM</t>
  </si>
  <si>
    <t>NGUYỄN LÊ THẢO VY</t>
  </si>
  <si>
    <t>NGUYỄN ViỆT MINH TÚ</t>
  </si>
  <si>
    <t>NGUYỄN ANH KHÔI</t>
  </si>
  <si>
    <t>NGUYỄN LAN KHUÊ</t>
  </si>
  <si>
    <t>NGUYỄN PHI DŨNG</t>
  </si>
  <si>
    <t>NGUYỄN THU CẨM LAN</t>
  </si>
  <si>
    <t>ĐOÀN CHI LÂM</t>
  </si>
  <si>
    <t>PHẠM HUỆ LÂM</t>
  </si>
  <si>
    <t>24/06/2019</t>
  </si>
  <si>
    <t>24/10/2019</t>
  </si>
  <si>
    <t>ĐOÀN VĂN HIỂN</t>
  </si>
  <si>
    <t>ĐÀO THỊ NGA</t>
  </si>
  <si>
    <t>PHẠM THANH TUẤN</t>
  </si>
  <si>
    <t>DU HUỆ PHƯƠNG</t>
  </si>
  <si>
    <t>NGUYỄN MAI NHẬT MY</t>
  </si>
  <si>
    <t>PHẠM NGỌC ĐÔNG NGHI</t>
  </si>
  <si>
    <t>01/09/2019</t>
  </si>
  <si>
    <t>NGUYỄN DUY TÙNG</t>
  </si>
  <si>
    <t>LƯƠNG NGỌC MAI</t>
  </si>
  <si>
    <t>PHẠM DUY KHÔI</t>
  </si>
  <si>
    <t>NGUYỄN THỊ THU NHI</t>
  </si>
  <si>
    <t>TRANG LÊ THẢO NHI</t>
  </si>
  <si>
    <t>NGUYỄN TRỌNG PHÁT</t>
  </si>
  <si>
    <t>27/07/2019</t>
  </si>
  <si>
    <t>TRANG CHÍ TÀI</t>
  </si>
  <si>
    <t>LÊ THỊ QUYỀN</t>
  </si>
  <si>
    <t>NGUYỄN THÀNH PHONG</t>
  </si>
  <si>
    <t>ĐINH NGỌC THU THẢO</t>
  </si>
  <si>
    <t>NGUYỄN THÀNH LUÂN</t>
  </si>
  <si>
    <t xml:space="preserve">DƯƠNG THỊ PHƯƠNG THANH </t>
  </si>
  <si>
    <t>ĐINH NGỌC DŨNG</t>
  </si>
  <si>
    <t>VŨ THỊ HOÀI THU</t>
  </si>
  <si>
    <t>NGUYỄN MINH TRÍ</t>
  </si>
  <si>
    <t>VƯƠNG KHÁNH VY</t>
  </si>
  <si>
    <t>NGUYỄN VIẾT THỦY</t>
  </si>
  <si>
    <t>ĐỖ MINH TÂM</t>
  </si>
  <si>
    <t>VƯƠNG QUỐC KHÁNH</t>
  </si>
  <si>
    <t>ĐINH THỊ CẨM HƯƠNG</t>
  </si>
  <si>
    <t>DƯƠNG GIA HÂN</t>
  </si>
  <si>
    <t>TRẦN MINH HIỀN</t>
  </si>
  <si>
    <t>11/10/2019</t>
  </si>
  <si>
    <t>04/11/2019</t>
  </si>
  <si>
    <t>DƯƠNG THÀNH CÔNG</t>
  </si>
  <si>
    <t>NGUYỄN THỊ THUÝ TRANG</t>
  </si>
  <si>
    <t>TRẦN TUẤN ANH</t>
  </si>
  <si>
    <t>TRẦN THỊ THANH NHÀN</t>
  </si>
  <si>
    <t>TRẦN NGUYỄN MINH HƯNG</t>
  </si>
  <si>
    <t>NGUYỄN LÊ PHÚC KHANG</t>
  </si>
  <si>
    <t>30/07/2019</t>
  </si>
  <si>
    <t>03/04/2019</t>
  </si>
  <si>
    <t>TRẦN QUỐC HOAN</t>
  </si>
  <si>
    <t>NGUYỄN TRẦN HƯƠNG THẢO</t>
  </si>
  <si>
    <t>NGUYỄN THANH QUỚI</t>
  </si>
  <si>
    <t>LÊ ĐẶNG HUYỀN VY</t>
  </si>
  <si>
    <t>VÕ ĐỨC KHANG</t>
  </si>
  <si>
    <t>LÊ MINH KHÔI</t>
  </si>
  <si>
    <t>08/08/2019</t>
  </si>
  <si>
    <t>VÕ LÊ ĐỨC CƯỜNG</t>
  </si>
  <si>
    <t>LÊ THỊ HOÀNG THẮM</t>
  </si>
  <si>
    <t>LÊ HOÀNG HỮU NHÂN</t>
  </si>
  <si>
    <t>NGUYỄN THỊ TƯỜNG LINH</t>
  </si>
  <si>
    <t>PHAN BẢO  KHUÊ</t>
  </si>
  <si>
    <t>NGUYỄN MỘC NA</t>
  </si>
  <si>
    <t>31/12/2019</t>
  </si>
  <si>
    <t>PHAN NGUYÊN HÙNG</t>
  </si>
  <si>
    <t>BÔ THỊ LAN</t>
  </si>
  <si>
    <t xml:space="preserve">NGUYỄN DOÃN MINH </t>
  </si>
  <si>
    <t>LÊ THỊ KIỀU TRANG</t>
  </si>
  <si>
    <t>NGUYỄN THẢO NGUYÊN</t>
  </si>
  <si>
    <t>NGUYỄN PHÚC HẢI PHONG</t>
  </si>
  <si>
    <t>NGUYỄN VĂN NAM</t>
  </si>
  <si>
    <t>PHẠM THỊ LỆ HẰNG</t>
  </si>
  <si>
    <t>NGUYỄN LINH SƠN</t>
  </si>
  <si>
    <t>ĐỖ THỊ MỸ LINH</t>
  </si>
  <si>
    <t>NGUYỄN KIM PHÚC</t>
  </si>
  <si>
    <t>LÊ GIA LÂM TÙNG</t>
  </si>
  <si>
    <t>NGUYỄN HỒNG CƯỜNG</t>
  </si>
  <si>
    <t>LƯƠNG NGỌC HÀ</t>
  </si>
  <si>
    <t>LÊ NHẬT PHƯỚC</t>
  </si>
  <si>
    <t>ĐỖ THỊ PHƯƠNG AN</t>
  </si>
  <si>
    <t>TRẦN HOÀNG QUÂN</t>
  </si>
  <si>
    <t>TRẦN NGỌC DŨNG</t>
  </si>
  <si>
    <t>LÊ HỒNG MINH NGỌC</t>
  </si>
  <si>
    <t>TRẦN PHẠM NHÃ TRÚC</t>
  </si>
  <si>
    <t>07/09/2019</t>
  </si>
  <si>
    <t>TRẦN NHỰT QUANG</t>
  </si>
  <si>
    <t>PHẠM THỊ KIM TIẾT</t>
  </si>
  <si>
    <t>LÂM NHÃ UYÊN</t>
  </si>
  <si>
    <t>LÊ QUỐC ANH THƠ</t>
  </si>
  <si>
    <t>LÂM HIỆP HƯNG</t>
  </si>
  <si>
    <t>CHÂU THỊ TUYẾT LINH</t>
  </si>
  <si>
    <t>LÊ QUỐC TRƯỜNG</t>
  </si>
  <si>
    <t>NGUYỄN THỊ HUỆ HƯƠNG</t>
  </si>
  <si>
    <t>NGUYỄN XUÂN HOÀNG BÁCH</t>
  </si>
  <si>
    <t>PHẠM QUỐC BẢO</t>
  </si>
  <si>
    <t>NGUYỄN VĂN BAN</t>
  </si>
  <si>
    <t>NGUYỄN NGỌC ĐIỆP</t>
  </si>
  <si>
    <t>PHẠM VĂN PHƯỚC</t>
  </si>
  <si>
    <t>PHẠM THỊ BÍCH THỦY</t>
  </si>
  <si>
    <t>PHÙNG QUỐC ĐẠT</t>
  </si>
  <si>
    <t>NGUYỄN QUANG ĐĂNG</t>
  </si>
  <si>
    <t>BÙI GIA HÂN</t>
  </si>
  <si>
    <t>MAI GIA HUY</t>
  </si>
  <si>
    <t>KHỔNG THIÊN KIM</t>
  </si>
  <si>
    <t>02/11/2019</t>
  </si>
  <si>
    <t>04/07/2019</t>
  </si>
  <si>
    <t>22/05/2019</t>
  </si>
  <si>
    <t>PHÙNG CHẮN SƠN</t>
  </si>
  <si>
    <t>TẠ THỊ ĐAN THANH</t>
  </si>
  <si>
    <t>BÙI THANH HƯNG</t>
  </si>
  <si>
    <t>TRẦN KHÁNH LY</t>
  </si>
  <si>
    <t>MAI VĂN TIỆP</t>
  </si>
  <si>
    <t>PHẠM THỊ HUYỀN TRANG</t>
  </si>
  <si>
    <t>KHỔNG MINH CHUNG</t>
  </si>
  <si>
    <t>DƯƠNG THỊ LỆ HẰNG</t>
  </si>
  <si>
    <t>HOÀNG VĂN BẢO KHANG</t>
  </si>
  <si>
    <t>TRẦN NGỌC NGÂN KHÁNH</t>
  </si>
  <si>
    <t>HUỲNH DUY KHÔI</t>
  </si>
  <si>
    <t>PHÍ MINH LÂM</t>
  </si>
  <si>
    <t>18/04/2019</t>
  </si>
  <si>
    <t>22/12/2019</t>
  </si>
  <si>
    <t>TRẦN VĂN TRỊ</t>
  </si>
  <si>
    <t>HUỲNH QUỐC CƯỜNG</t>
  </si>
  <si>
    <t>NGUYỄN THỊ LIỄU</t>
  </si>
  <si>
    <t>PHÍ XUÂN TIẾN</t>
  </si>
  <si>
    <t>NGUYỄN THỊ MỸ CHI</t>
  </si>
  <si>
    <t>LƯU NGỌC PHƯƠNG LINH</t>
  </si>
  <si>
    <t>NGUYỄN KHÁNH LINH</t>
  </si>
  <si>
    <t>06/10/2019</t>
  </si>
  <si>
    <t>LƯU ANH TUẤN</t>
  </si>
  <si>
    <t>ĐOÀN THỊ TRÚC LY</t>
  </si>
  <si>
    <t>NGUYÊN VĂN LINH</t>
  </si>
  <si>
    <t>NGUYỄN THỊ PHƯỢNG</t>
  </si>
  <si>
    <t>NGUYỄN THIỆN MINH</t>
  </si>
  <si>
    <t>NGUYỄN THUỲ MINH</t>
  </si>
  <si>
    <t>NGUYỄN HOÀNG BẢO NGỌC</t>
  </si>
  <si>
    <t>29/06/2019</t>
  </si>
  <si>
    <t>NGUYỄN VĂN THIỆN</t>
  </si>
  <si>
    <t>PHẠM THỊ TUYẾT NHUNG</t>
  </si>
  <si>
    <t>NGUYỄN HỮU HOÀNG</t>
  </si>
  <si>
    <t>HÀ THỊ THANH HƯƠNG</t>
  </si>
  <si>
    <t>NGUYỄN VĂN PHƯỚC</t>
  </si>
  <si>
    <t>HOÀNG THỊ TUYẾT ANH</t>
  </si>
  <si>
    <t>VŨ BẢO NGỌC</t>
  </si>
  <si>
    <t>VŨ VƯƠNG TRẦN MINH HUY</t>
  </si>
  <si>
    <t xml:space="preserve">NGUYỄN VÂN ANH </t>
  </si>
  <si>
    <t>NGUYỄN BẢO NHẬT</t>
  </si>
  <si>
    <t>NGUYỄN THANH DUY</t>
  </si>
  <si>
    <t>LÊ THỊ LƯƠNG</t>
  </si>
  <si>
    <t>NGÔ TRẦN THIÊN PHÚC</t>
  </si>
  <si>
    <t>NGÔ TRÍ NHÂN</t>
  </si>
  <si>
    <t>TRẦN THANH VY</t>
  </si>
  <si>
    <t>NGUYỄN VĂN THÁI</t>
  </si>
  <si>
    <t>TRẦN LÊ HƯƠNG GIANG</t>
  </si>
  <si>
    <t>TRẦN NGUYỄN HÀ THƯ</t>
  </si>
  <si>
    <t>TRẦN HỒNG PHƯỚC</t>
  </si>
  <si>
    <t>NGUYỄN THỊ MINH HIẾU</t>
  </si>
  <si>
    <t>HUỲNH ĐẶNG THỦY TIÊN</t>
  </si>
  <si>
    <t>HUỲNH ANH TÍN</t>
  </si>
  <si>
    <t>ĐẶNG THU THẢO</t>
  </si>
  <si>
    <t>NGUYỄN HOÀNG ANH TUẤN</t>
  </si>
  <si>
    <t>LÝ NGUYỄN MINH KHOA</t>
  </si>
  <si>
    <t>LÝ HỮU TUẤN</t>
  </si>
  <si>
    <t>NGUYỄN THỊ THU TÂM</t>
  </si>
  <si>
    <t>NGUYÊN BẢO ANH</t>
  </si>
  <si>
    <t>NGUYỄN GIA HƯNG</t>
  </si>
  <si>
    <t>NGUYỄN TRUNG THÀNH</t>
  </si>
  <si>
    <t>NGUYỄN THỊ THANH THẢO</t>
  </si>
  <si>
    <t>DANH SÁCH HỌC SINH LỚP GẤU BÔNG 1 NĂM HỌC 2024 - 2025</t>
  </si>
  <si>
    <t>ĐOÀN NHÃ ĐAN</t>
  </si>
  <si>
    <t>GVCN: CÔ THẨM PHƯƠNG - CÔ ĐOÀN TRANG - CÔ LIÊN (BM)</t>
  </si>
  <si>
    <t>HÀ DIỆU THẢO</t>
  </si>
  <si>
    <t>VŨ VĂN GIÁP</t>
  </si>
  <si>
    <t>GVCN : CÔ LÊ THẢO - CÔ NGỌC NGÂN - CÔ MỚI (BM)</t>
  </si>
  <si>
    <t>LÊ THỊ HỒNG NƯƠNG</t>
  </si>
  <si>
    <t>GVCN : CÔ HỒNG NHUNG - CÔ NGỌC PHƯỢNG - CÔ MỚI (BM)</t>
  </si>
  <si>
    <t>NGUYỄN HOÀNG THIÊN ÂN</t>
  </si>
  <si>
    <t>GVCN : CÔ NGỌC NHƯ - CÔ PHAN HUYỀN  - CÔ HƯƠNG (BM)</t>
  </si>
  <si>
    <t>GVCN : CÔ KIM HIỀN - CÔ THANH TRÚC - CÔ HƯƠNG (BM)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</si>
</sst>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99">
    <font>
      <sz val="11"/>
      <color theme="1"/>
      <name val="Calibri"/>
      <family val="2"/>
      <scheme val="minor"/>
    </font>
    <font>
      <sz val="12"/>
      <color indexed="8"/>
      <name val="Times New Roman"/>
      <family val="2"/>
    </font>
    <font>
      <sz val="10"/>
      <color theme="1"/>
      <name val="Tahoma"/>
      <family val="2"/>
    </font>
    <font>
      <sz val="11"/>
      <name val="Tahoma"/>
      <family val="2"/>
    </font>
    <font>
      <sz val="14"/>
      <color rgb="FFFF0000"/>
      <name val="Tahoma"/>
      <family val="2"/>
    </font>
    <font>
      <sz val="14"/>
      <name val="Tahoma"/>
      <family val="2"/>
    </font>
    <font>
      <sz val="12"/>
      <name val="Tahoma"/>
      <family val="2"/>
    </font>
    <font>
      <sz val="18"/>
      <name val="Tahoma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sz val="13"/>
      <name val="Tahoma"/>
      <family val="2"/>
    </font>
    <font>
      <b/>
      <sz val="13"/>
      <name val="Tahoma"/>
      <family val="2"/>
    </font>
    <font>
      <sz val="10"/>
      <name val="Tahoma"/>
      <family val="2"/>
    </font>
    <font>
      <b/>
      <sz val="24"/>
      <name val="Tahoma"/>
      <family val="2"/>
    </font>
    <font>
      <sz val="20"/>
      <name val="Tahoma"/>
      <family val="2"/>
    </font>
    <font>
      <sz val="9"/>
      <color theme="1"/>
      <name val="Tahoma"/>
      <family val="2"/>
    </font>
    <font>
      <sz val="14"/>
      <color theme="1"/>
      <name val="Tahoma"/>
      <family val="2"/>
    </font>
    <font>
      <sz val="9"/>
      <name val="Tahoma"/>
      <family val="2"/>
    </font>
    <font>
      <sz val="16"/>
      <name val="Tahoma"/>
      <family val="2"/>
    </font>
    <font>
      <sz val="14"/>
      <color rgb="FF0000FF"/>
      <name val="Tahoma"/>
      <family val="2"/>
    </font>
    <font>
      <sz val="9"/>
      <color rgb="FF00B050"/>
      <name val="Tahoma"/>
      <family val="2"/>
    </font>
    <font>
      <sz val="13"/>
      <color theme="1"/>
      <name val="Tahoma"/>
      <family val="2"/>
    </font>
    <font>
      <sz val="9"/>
      <color rgb="FFFF0000"/>
      <name val="Tahoma"/>
      <family val="2"/>
    </font>
    <font>
      <sz val="8"/>
      <name val="Calibri"/>
      <family val="2"/>
      <scheme val="minor"/>
    </font>
    <font>
      <sz val="18"/>
      <color rgb="FFFF0000"/>
      <name val="Tahoma"/>
      <family val="2"/>
    </font>
    <font>
      <sz val="13"/>
      <color rgb="FFFF0000"/>
      <name val="Tahoma"/>
      <family val="2"/>
    </font>
    <font>
      <sz val="13"/>
      <color rgb="FF0000FF"/>
      <name val="Tahoma"/>
      <family val="2"/>
    </font>
    <font>
      <sz val="14"/>
      <name val="TOHOMA"/>
      <charset val="163"/>
    </font>
    <font>
      <sz val="13"/>
      <name val="TOHOMA"/>
      <charset val="163"/>
    </font>
    <font>
      <sz val="9"/>
      <name val="TOHOMA"/>
      <charset val="163"/>
    </font>
    <font>
      <sz val="10"/>
      <name val="TOHOMA"/>
      <charset val="163"/>
    </font>
    <font>
      <sz val="10"/>
      <color theme="1"/>
      <name val="TOHOMA"/>
      <charset val="163"/>
    </font>
    <font>
      <b/>
      <sz val="24"/>
      <name val="TOHOMA"/>
      <charset val="163"/>
    </font>
    <font>
      <sz val="11"/>
      <color theme="1"/>
      <name val="TOHOMA"/>
      <charset val="163"/>
    </font>
    <font>
      <sz val="20"/>
      <name val="TOHOMA"/>
      <charset val="163"/>
    </font>
    <font>
      <sz val="9"/>
      <color theme="1"/>
      <name val="TOHOMA"/>
      <charset val="163"/>
    </font>
    <font>
      <b/>
      <sz val="13"/>
      <color theme="1"/>
      <name val="TOHOMA"/>
      <charset val="163"/>
    </font>
    <font>
      <b/>
      <sz val="13"/>
      <name val="TOHOMA"/>
      <charset val="163"/>
    </font>
    <font>
      <sz val="14"/>
      <color theme="1"/>
      <name val="TOHOMA"/>
      <charset val="163"/>
    </font>
    <font>
      <sz val="11"/>
      <name val="TOHOMA"/>
      <charset val="163"/>
    </font>
    <font>
      <sz val="12"/>
      <name val="TOHOMA"/>
      <charset val="163"/>
    </font>
    <font>
      <b/>
      <sz val="11"/>
      <name val="TOHOMA"/>
      <charset val="163"/>
    </font>
    <font>
      <sz val="14"/>
      <color rgb="FFFF0000"/>
      <name val="TOHOMA"/>
      <charset val="163"/>
    </font>
    <font>
      <sz val="9"/>
      <color rgb="FF00B050"/>
      <name val="TOHOMA"/>
      <charset val="163"/>
    </font>
    <font>
      <b/>
      <sz val="24"/>
      <color theme="1"/>
      <name val="TOHOMA"/>
      <charset val="163"/>
    </font>
    <font>
      <sz val="20"/>
      <color theme="1"/>
      <name val="TOHOMA"/>
      <charset val="163"/>
    </font>
    <font>
      <sz val="12"/>
      <color theme="1"/>
      <name val="TOHOMA"/>
      <charset val="163"/>
    </font>
    <font>
      <sz val="14"/>
      <color rgb="FFFF0000"/>
      <name val="Tahoma"/>
      <family val="2"/>
      <charset val="163"/>
    </font>
    <font>
      <sz val="14"/>
      <color theme="1"/>
      <name val="Tahoma"/>
      <family val="2"/>
      <charset val="163"/>
    </font>
    <font>
      <sz val="14"/>
      <name val="Tahoma"/>
      <family val="2"/>
      <charset val="163"/>
    </font>
    <font>
      <sz val="14"/>
      <color theme="5"/>
      <name val="Tahoma"/>
      <family val="2"/>
    </font>
    <font>
      <sz val="13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i/>
      <sz val="13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1"/>
    </font>
    <font>
      <b/>
      <sz val="13"/>
      <color rgb="FF0033CC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sz val="11"/>
      <color theme="1"/>
      <name val="Times New Roman"/>
      <family val="1"/>
    </font>
    <font>
      <sz val="2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4"/>
      <color rgb="FFFF0000"/>
      <name val="Times New Roman"/>
      <family val="1"/>
    </font>
    <font>
      <b/>
      <sz val="13"/>
      <color rgb="FF0070C0"/>
      <name val="Times New Roman"/>
      <family val="1"/>
    </font>
    <font>
      <b/>
      <sz val="13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color rgb="FF00B050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4"/>
      <color theme="5"/>
      <name val="Times New Roman"/>
      <family val="1"/>
    </font>
    <font>
      <sz val="12"/>
      <color theme="5"/>
      <name val="Times New Roman"/>
      <family val="1"/>
    </font>
    <font>
      <sz val="14"/>
      <color rgb="FF0000FF"/>
      <name val="Times New Roman"/>
      <family val="1"/>
    </font>
    <font>
      <sz val="14"/>
      <color rgb="FF00B050"/>
      <name val="Times New Roman"/>
      <family val="1"/>
    </font>
    <font>
      <sz val="12"/>
      <color rgb="FF0033CC"/>
      <name val="Times New Roman"/>
      <family val="1"/>
    </font>
    <font>
      <b/>
      <sz val="13"/>
      <color rgb="FFFF0066"/>
      <name val="Times New Roman"/>
      <family val="1"/>
    </font>
    <font>
      <sz val="13"/>
      <color rgb="FFFF0000"/>
      <name val="Times New Roman"/>
      <family val="1"/>
    </font>
    <font>
      <sz val="13"/>
      <color rgb="FFFF00FF"/>
      <name val="Times New Roman"/>
      <family val="1"/>
    </font>
    <font>
      <sz val="9"/>
      <color theme="1"/>
      <name val="Times New Roman"/>
      <family val="1"/>
    </font>
    <font>
      <sz val="14"/>
      <color rgb="FFFF9933"/>
      <name val="Times New Roman"/>
      <family val="1"/>
    </font>
    <font>
      <b/>
      <sz val="12"/>
      <color rgb="FFFF0000"/>
      <name val="Tahoma"/>
      <family val="2"/>
    </font>
    <font>
      <b/>
      <sz val="11"/>
      <color theme="1"/>
      <name val="TOHOMA"/>
      <charset val="163"/>
    </font>
    <font>
      <b/>
      <sz val="14"/>
      <color rgb="FFFF0000"/>
      <name val="Times New Roman"/>
      <family val="1"/>
    </font>
    <font>
      <b/>
      <sz val="14"/>
      <name val="TOHOMA"/>
      <charset val="163"/>
    </font>
    <font>
      <b/>
      <sz val="14"/>
      <name val="Tahoma"/>
      <family val="2"/>
    </font>
    <font>
      <b/>
      <i/>
      <sz val="14"/>
      <color theme="1"/>
      <name val="Times New Roman"/>
      <family val="1"/>
    </font>
    <font>
      <b/>
      <i/>
      <sz val="14"/>
      <name val="Times New Roman"/>
      <family val="1"/>
    </font>
    <font>
      <b/>
      <sz val="14"/>
      <color rgb="FFFF0066"/>
      <name val="Times New Roman"/>
      <family val="1"/>
    </font>
    <font>
      <b/>
      <sz val="14"/>
      <color rgb="FF0033CC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5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6" fillId="2" borderId="0" xfId="0" applyFont="1" applyFill="1"/>
    <xf numFmtId="0" fontId="15" fillId="2" borderId="0" xfId="0" applyFont="1" applyFill="1"/>
    <xf numFmtId="0" fontId="5" fillId="0" borderId="0" xfId="0" applyFont="1" applyAlignment="1">
      <alignment vertical="center"/>
    </xf>
    <xf numFmtId="0" fontId="17" fillId="0" borderId="0" xfId="0" applyFont="1"/>
    <xf numFmtId="0" fontId="17" fillId="2" borderId="0" xfId="0" applyFont="1" applyFill="1"/>
    <xf numFmtId="0" fontId="12" fillId="2" borderId="0" xfId="0" applyFont="1" applyFill="1"/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14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8" fillId="2" borderId="0" xfId="0" applyFont="1" applyFill="1"/>
    <xf numFmtId="0" fontId="17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0" fillId="2" borderId="0" xfId="0" applyFont="1" applyFill="1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0" fontId="21" fillId="2" borderId="0" xfId="0" applyFont="1" applyFill="1"/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30" fillId="0" borderId="0" xfId="0" applyFont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27" fillId="2" borderId="0" xfId="0" applyFont="1" applyFill="1"/>
    <xf numFmtId="0" fontId="27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27" fillId="0" borderId="0" xfId="0" applyFont="1"/>
    <xf numFmtId="0" fontId="39" fillId="0" borderId="0" xfId="0" applyFont="1"/>
    <xf numFmtId="0" fontId="38" fillId="0" borderId="0" xfId="0" applyFont="1"/>
    <xf numFmtId="0" fontId="28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0" fillId="0" borderId="0" xfId="0" applyFont="1" applyAlignment="1" applyProtection="1">
      <alignment vertical="center"/>
      <protection locked="0"/>
    </xf>
    <xf numFmtId="0" fontId="4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1" fillId="0" borderId="0" xfId="0" applyFont="1"/>
    <xf numFmtId="0" fontId="33" fillId="0" borderId="0" xfId="0" applyFont="1"/>
    <xf numFmtId="0" fontId="43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horizontal="center" vertical="center"/>
      <protection locked="0"/>
    </xf>
    <xf numFmtId="0" fontId="41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4" fillId="0" borderId="0" xfId="0" applyFont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0" borderId="0" xfId="0" applyFont="1"/>
    <xf numFmtId="0" fontId="27" fillId="0" borderId="0" xfId="0" applyFont="1" applyAlignment="1">
      <alignment horizontal="center" vertical="center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9" fillId="0" borderId="0" xfId="0" applyFont="1"/>
    <xf numFmtId="0" fontId="29" fillId="0" borderId="0" xfId="0" applyFont="1" applyAlignment="1">
      <alignment horizontal="center"/>
    </xf>
    <xf numFmtId="0" fontId="27" fillId="2" borderId="0" xfId="0" applyFont="1" applyFill="1" applyAlignment="1">
      <alignment horizontal="left" vertical="center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35" fillId="0" borderId="0" xfId="0" applyFont="1"/>
    <xf numFmtId="0" fontId="38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/>
    </xf>
    <xf numFmtId="0" fontId="46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9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14" fillId="0" borderId="0" xfId="0" applyFont="1"/>
    <xf numFmtId="0" fontId="2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48" fillId="2" borderId="0" xfId="0" applyFont="1" applyFill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9" fillId="2" borderId="0" xfId="0" applyFont="1" applyFill="1" applyAlignment="1">
      <alignment vertical="center"/>
    </xf>
    <xf numFmtId="0" fontId="49" fillId="2" borderId="0" xfId="0" applyFont="1" applyFill="1" applyAlignment="1">
      <alignment horizontal="center" vertical="center"/>
    </xf>
    <xf numFmtId="0" fontId="40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14" fontId="12" fillId="0" borderId="0" xfId="0" applyNumberFormat="1" applyFont="1" applyAlignment="1" applyProtection="1">
      <alignment vertical="center"/>
      <protection locked="0"/>
    </xf>
    <xf numFmtId="14" fontId="11" fillId="0" borderId="0" xfId="0" applyNumberFormat="1" applyFont="1" applyAlignment="1" applyProtection="1">
      <alignment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14" fontId="17" fillId="0" borderId="0" xfId="0" applyNumberFormat="1" applyFont="1"/>
    <xf numFmtId="14" fontId="11" fillId="0" borderId="0" xfId="0" applyNumberFormat="1" applyFont="1" applyAlignment="1" applyProtection="1">
      <alignment horizontal="center" vertical="center"/>
      <protection locked="0"/>
    </xf>
    <xf numFmtId="14" fontId="17" fillId="0" borderId="0" xfId="0" applyNumberFormat="1" applyFont="1" applyAlignment="1">
      <alignment horizontal="center"/>
    </xf>
    <xf numFmtId="14" fontId="30" fillId="0" borderId="0" xfId="0" applyNumberFormat="1" applyFont="1" applyAlignment="1" applyProtection="1">
      <alignment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14" fontId="29" fillId="0" borderId="0" xfId="0" applyNumberFormat="1" applyFont="1"/>
    <xf numFmtId="14" fontId="29" fillId="0" borderId="0" xfId="0" applyNumberFormat="1" applyFont="1" applyAlignment="1">
      <alignment horizontal="center"/>
    </xf>
    <xf numFmtId="14" fontId="3" fillId="0" borderId="0" xfId="0" applyNumberFormat="1" applyFont="1" applyAlignment="1">
      <alignment vertical="center"/>
    </xf>
    <xf numFmtId="14" fontId="17" fillId="0" borderId="0" xfId="0" applyNumberFormat="1" applyFont="1" applyAlignment="1">
      <alignment vertical="center"/>
    </xf>
    <xf numFmtId="14" fontId="29" fillId="0" borderId="0" xfId="0" applyNumberFormat="1" applyFont="1" applyAlignment="1">
      <alignment vertical="center"/>
    </xf>
    <xf numFmtId="14" fontId="15" fillId="0" borderId="0" xfId="0" applyNumberFormat="1" applyFont="1" applyAlignment="1">
      <alignment vertical="center"/>
    </xf>
    <xf numFmtId="14" fontId="33" fillId="0" borderId="0" xfId="0" applyNumberFormat="1" applyFont="1"/>
    <xf numFmtId="14" fontId="33" fillId="0" borderId="0" xfId="0" applyNumberFormat="1" applyFont="1" applyAlignment="1">
      <alignment vertical="center"/>
    </xf>
    <xf numFmtId="14" fontId="37" fillId="0" borderId="0" xfId="0" applyNumberFormat="1" applyFont="1" applyAlignment="1" applyProtection="1">
      <alignment horizontal="center" vertical="center"/>
      <protection locked="0"/>
    </xf>
    <xf numFmtId="14" fontId="33" fillId="0" borderId="0" xfId="0" applyNumberFormat="1" applyFont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51" fillId="0" borderId="0" xfId="0" applyFont="1" applyAlignment="1" applyProtection="1">
      <alignment horizontal="center" vertical="center"/>
      <protection locked="0"/>
    </xf>
    <xf numFmtId="14" fontId="52" fillId="0" borderId="0" xfId="0" applyNumberFormat="1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52" fillId="0" borderId="0" xfId="0" applyFont="1"/>
    <xf numFmtId="0" fontId="52" fillId="0" borderId="0" xfId="0" applyFont="1" applyAlignment="1">
      <alignment horizontal="center"/>
    </xf>
    <xf numFmtId="0" fontId="53" fillId="0" borderId="0" xfId="0" applyFont="1" applyAlignment="1" applyProtection="1">
      <alignment horizontal="center" vertical="center"/>
      <protection locked="0"/>
    </xf>
    <xf numFmtId="14" fontId="54" fillId="0" borderId="0" xfId="0" applyNumberFormat="1" applyFont="1" applyAlignment="1" applyProtection="1">
      <alignment vertical="center"/>
      <protection locked="0"/>
    </xf>
    <xf numFmtId="0" fontId="54" fillId="0" borderId="0" xfId="0" applyFont="1" applyAlignment="1" applyProtection="1">
      <alignment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14" fontId="54" fillId="0" borderId="0" xfId="0" applyNumberFormat="1" applyFont="1" applyAlignment="1" applyProtection="1">
      <alignment horizontal="center" vertical="center"/>
      <protection locked="0"/>
    </xf>
    <xf numFmtId="0" fontId="51" fillId="2" borderId="8" xfId="1" applyFont="1" applyFill="1" applyBorder="1" applyAlignment="1">
      <alignment horizontal="left" vertical="center" wrapText="1"/>
    </xf>
    <xf numFmtId="14" fontId="51" fillId="0" borderId="8" xfId="0" applyNumberFormat="1" applyFont="1" applyBorder="1" applyAlignment="1">
      <alignment horizontal="left" vertical="center"/>
    </xf>
    <xf numFmtId="0" fontId="51" fillId="0" borderId="8" xfId="0" applyFont="1" applyBorder="1" applyAlignment="1">
      <alignment horizontal="left" vertical="center"/>
    </xf>
    <xf numFmtId="0" fontId="51" fillId="0" borderId="0" xfId="0" applyFont="1" applyAlignment="1" applyProtection="1">
      <alignment vertical="center"/>
      <protection locked="0"/>
    </xf>
    <xf numFmtId="0" fontId="51" fillId="0" borderId="0" xfId="0" applyFont="1" applyAlignment="1" applyProtection="1">
      <alignment horizontal="left" vertical="center"/>
      <protection locked="0"/>
    </xf>
    <xf numFmtId="14" fontId="51" fillId="0" borderId="0" xfId="0" applyNumberFormat="1" applyFont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53" fillId="0" borderId="0" xfId="0" applyFont="1" applyAlignment="1">
      <alignment horizontal="center" vertical="center"/>
    </xf>
    <xf numFmtId="0" fontId="51" fillId="0" borderId="0" xfId="0" applyFont="1" applyAlignment="1">
      <alignment vertical="center"/>
    </xf>
    <xf numFmtId="14" fontId="51" fillId="0" borderId="0" xfId="0" applyNumberFormat="1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 applyProtection="1">
      <alignment horizontal="left" vertical="center"/>
      <protection locked="0"/>
    </xf>
    <xf numFmtId="0" fontId="61" fillId="2" borderId="0" xfId="0" applyFont="1" applyFill="1" applyAlignment="1">
      <alignment horizontal="left"/>
    </xf>
    <xf numFmtId="0" fontId="61" fillId="2" borderId="0" xfId="0" applyFont="1" applyFill="1"/>
    <xf numFmtId="0" fontId="63" fillId="2" borderId="0" xfId="0" applyFont="1" applyFill="1" applyAlignment="1" applyProtection="1">
      <alignment vertical="center"/>
      <protection locked="0"/>
    </xf>
    <xf numFmtId="0" fontId="64" fillId="2" borderId="0" xfId="0" applyFont="1" applyFill="1" applyAlignment="1">
      <alignment vertical="center"/>
    </xf>
    <xf numFmtId="0" fontId="65" fillId="2" borderId="0" xfId="0" applyFont="1" applyFill="1" applyAlignment="1" applyProtection="1">
      <alignment vertical="center"/>
      <protection locked="0"/>
    </xf>
    <xf numFmtId="0" fontId="64" fillId="2" borderId="0" xfId="0" applyFont="1" applyFill="1"/>
    <xf numFmtId="0" fontId="66" fillId="2" borderId="1" xfId="0" applyFont="1" applyFill="1" applyBorder="1" applyAlignment="1">
      <alignment horizontal="center" vertical="center" wrapText="1"/>
    </xf>
    <xf numFmtId="164" fontId="66" fillId="2" borderId="1" xfId="0" applyNumberFormat="1" applyFont="1" applyFill="1" applyBorder="1" applyAlignment="1">
      <alignment horizontal="center" vertical="center" wrapText="1" shrinkToFit="1"/>
    </xf>
    <xf numFmtId="0" fontId="67" fillId="2" borderId="0" xfId="0" applyFont="1" applyFill="1"/>
    <xf numFmtId="0" fontId="68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 vertical="center"/>
    </xf>
    <xf numFmtId="0" fontId="68" fillId="0" borderId="0" xfId="0" applyFont="1"/>
    <xf numFmtId="0" fontId="68" fillId="0" borderId="8" xfId="1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68" fillId="0" borderId="8" xfId="0" applyFont="1" applyBorder="1" applyAlignment="1">
      <alignment horizontal="left" vertical="center" wrapText="1"/>
    </xf>
    <xf numFmtId="0" fontId="68" fillId="0" borderId="8" xfId="0" applyFont="1" applyBorder="1" applyAlignment="1">
      <alignment horizontal="left" vertical="center"/>
    </xf>
    <xf numFmtId="0" fontId="67" fillId="2" borderId="0" xfId="0" applyFont="1" applyFill="1" applyAlignment="1">
      <alignment vertical="center"/>
    </xf>
    <xf numFmtId="0" fontId="67" fillId="2" borderId="0" xfId="0" applyFont="1" applyFill="1" applyAlignment="1">
      <alignment horizontal="center" vertical="center"/>
    </xf>
    <xf numFmtId="0" fontId="51" fillId="0" borderId="9" xfId="0" applyFont="1" applyBorder="1" applyAlignment="1">
      <alignment horizontal="left" vertical="center"/>
    </xf>
    <xf numFmtId="0" fontId="71" fillId="0" borderId="0" xfId="0" applyFont="1" applyAlignment="1" applyProtection="1">
      <alignment horizontal="left" vertical="center"/>
      <protection locked="0"/>
    </xf>
    <xf numFmtId="0" fontId="73" fillId="2" borderId="0" xfId="0" applyFont="1" applyFill="1" applyAlignment="1">
      <alignment vertical="center"/>
    </xf>
    <xf numFmtId="0" fontId="73" fillId="0" borderId="0" xfId="0" applyFont="1" applyAlignment="1">
      <alignment vertical="center"/>
    </xf>
    <xf numFmtId="0" fontId="69" fillId="0" borderId="0" xfId="0" applyFont="1" applyAlignment="1" applyProtection="1">
      <alignment horizontal="center" vertical="center"/>
      <protection locked="0"/>
    </xf>
    <xf numFmtId="0" fontId="73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7" fillId="2" borderId="0" xfId="0" applyFont="1" applyFill="1" applyAlignment="1" applyProtection="1">
      <alignment vertical="center"/>
      <protection locked="0"/>
    </xf>
    <xf numFmtId="0" fontId="57" fillId="2" borderId="0" xfId="0" applyFont="1" applyFill="1" applyAlignment="1">
      <alignment vertical="center"/>
    </xf>
    <xf numFmtId="14" fontId="57" fillId="2" borderId="0" xfId="0" applyNumberFormat="1" applyFont="1" applyFill="1" applyAlignment="1">
      <alignment vertical="center"/>
    </xf>
    <xf numFmtId="0" fontId="75" fillId="0" borderId="0" xfId="0" applyFont="1" applyAlignment="1" applyProtection="1">
      <alignment horizontal="center" vertical="center"/>
      <protection locked="0"/>
    </xf>
    <xf numFmtId="14" fontId="76" fillId="0" borderId="8" xfId="0" applyNumberFormat="1" applyFont="1" applyBorder="1" applyAlignment="1">
      <alignment horizontal="left" vertical="center" wrapText="1"/>
    </xf>
    <xf numFmtId="0" fontId="77" fillId="2" borderId="0" xfId="0" applyFont="1" applyFill="1" applyAlignment="1" applyProtection="1">
      <alignment vertical="center"/>
      <protection locked="0"/>
    </xf>
    <xf numFmtId="0" fontId="77" fillId="2" borderId="0" xfId="0" applyFont="1" applyFill="1" applyAlignment="1" applyProtection="1">
      <alignment horizontal="center" vertical="center"/>
      <protection locked="0"/>
    </xf>
    <xf numFmtId="0" fontId="77" fillId="2" borderId="0" xfId="0" applyFont="1" applyFill="1" applyAlignment="1" applyProtection="1">
      <alignment horizontal="left" vertical="center"/>
      <protection locked="0"/>
    </xf>
    <xf numFmtId="0" fontId="77" fillId="2" borderId="0" xfId="0" applyFont="1" applyFill="1"/>
    <xf numFmtId="0" fontId="77" fillId="2" borderId="0" xfId="0" applyFont="1" applyFill="1" applyAlignment="1">
      <alignment horizontal="left"/>
    </xf>
    <xf numFmtId="14" fontId="52" fillId="0" borderId="0" xfId="0" applyNumberFormat="1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78" fillId="0" borderId="0" xfId="0" applyFont="1" applyAlignment="1" applyProtection="1">
      <alignment horizontal="center" vertical="center"/>
      <protection locked="0"/>
    </xf>
    <xf numFmtId="0" fontId="79" fillId="0" borderId="0" xfId="0" applyFont="1" applyAlignment="1" applyProtection="1">
      <alignment horizontal="center" vertical="center"/>
      <protection locked="0"/>
    </xf>
    <xf numFmtId="0" fontId="68" fillId="0" borderId="7" xfId="0" quotePrefix="1" applyFont="1" applyBorder="1" applyAlignment="1">
      <alignment horizontal="center" vertical="center"/>
    </xf>
    <xf numFmtId="0" fontId="68" fillId="0" borderId="8" xfId="0" quotePrefix="1" applyFont="1" applyBorder="1" applyAlignment="1">
      <alignment horizontal="center" vertical="center"/>
    </xf>
    <xf numFmtId="0" fontId="51" fillId="2" borderId="8" xfId="0" applyFont="1" applyFill="1" applyBorder="1" applyAlignment="1">
      <alignment horizontal="left" vertical="center"/>
    </xf>
    <xf numFmtId="0" fontId="68" fillId="0" borderId="0" xfId="0" quotePrefix="1" applyFont="1" applyAlignment="1">
      <alignment horizontal="center" vertical="center"/>
    </xf>
    <xf numFmtId="0" fontId="51" fillId="0" borderId="8" xfId="1" applyFont="1" applyBorder="1" applyAlignment="1">
      <alignment horizontal="left" vertical="center" wrapText="1"/>
    </xf>
    <xf numFmtId="0" fontId="68" fillId="0" borderId="9" xfId="1" applyFont="1" applyBorder="1" applyAlignment="1">
      <alignment horizontal="center" vertical="center" wrapText="1"/>
    </xf>
    <xf numFmtId="14" fontId="51" fillId="0" borderId="9" xfId="0" applyNumberFormat="1" applyFont="1" applyBorder="1" applyAlignment="1">
      <alignment horizontal="center" vertical="center"/>
    </xf>
    <xf numFmtId="0" fontId="51" fillId="0" borderId="9" xfId="0" quotePrefix="1" applyFont="1" applyBorder="1" applyAlignment="1">
      <alignment horizontal="center" vertical="center"/>
    </xf>
    <xf numFmtId="14" fontId="51" fillId="0" borderId="0" xfId="0" applyNumberFormat="1" applyFont="1" applyAlignment="1">
      <alignment horizontal="center" vertical="center"/>
    </xf>
    <xf numFmtId="0" fontId="68" fillId="2" borderId="0" xfId="0" applyFont="1" applyFill="1" applyAlignment="1">
      <alignment horizontal="left" vertical="center" wrapText="1"/>
    </xf>
    <xf numFmtId="0" fontId="68" fillId="2" borderId="0" xfId="1" applyFont="1" applyFill="1" applyAlignment="1">
      <alignment horizontal="center" vertical="center" wrapText="1"/>
    </xf>
    <xf numFmtId="14" fontId="68" fillId="2" borderId="0" xfId="0" applyNumberFormat="1" applyFont="1" applyFill="1" applyAlignment="1">
      <alignment horizontal="left" vertical="center" wrapText="1"/>
    </xf>
    <xf numFmtId="0" fontId="69" fillId="0" borderId="0" xfId="0" applyFont="1" applyAlignment="1" applyProtection="1">
      <alignment vertical="center"/>
      <protection locked="0"/>
    </xf>
    <xf numFmtId="0" fontId="69" fillId="0" borderId="0" xfId="0" applyFont="1" applyAlignment="1">
      <alignment vertical="center"/>
    </xf>
    <xf numFmtId="14" fontId="53" fillId="0" borderId="0" xfId="0" applyNumberFormat="1" applyFont="1" applyAlignment="1" applyProtection="1">
      <alignment vertical="center"/>
      <protection locked="0"/>
    </xf>
    <xf numFmtId="0" fontId="74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7" fillId="0" borderId="0" xfId="0" applyFont="1" applyAlignment="1" applyProtection="1">
      <alignment vertical="center"/>
      <protection locked="0"/>
    </xf>
    <xf numFmtId="0" fontId="77" fillId="0" borderId="0" xfId="0" applyFont="1" applyAlignment="1" applyProtection="1">
      <alignment horizontal="center" vertical="center"/>
      <protection locked="0"/>
    </xf>
    <xf numFmtId="0" fontId="57" fillId="0" borderId="0" xfId="0" applyFont="1" applyAlignment="1">
      <alignment vertical="center"/>
    </xf>
    <xf numFmtId="0" fontId="63" fillId="0" borderId="0" xfId="0" applyFont="1" applyAlignment="1" applyProtection="1">
      <alignment vertical="center"/>
      <protection locked="0"/>
    </xf>
    <xf numFmtId="0" fontId="64" fillId="0" borderId="0" xfId="0" applyFont="1" applyAlignment="1">
      <alignment vertical="center"/>
    </xf>
    <xf numFmtId="0" fontId="65" fillId="0" borderId="0" xfId="0" applyFont="1" applyAlignment="1" applyProtection="1">
      <alignment vertical="center"/>
      <protection locked="0"/>
    </xf>
    <xf numFmtId="0" fontId="7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8" fillId="2" borderId="0" xfId="0" applyFont="1" applyFill="1" applyAlignment="1">
      <alignment horizontal="left" vertical="center"/>
    </xf>
    <xf numFmtId="0" fontId="82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/>
    </xf>
    <xf numFmtId="0" fontId="68" fillId="0" borderId="8" xfId="0" applyFont="1" applyBorder="1" applyAlignment="1">
      <alignment vertical="center"/>
    </xf>
    <xf numFmtId="0" fontId="51" fillId="0" borderId="0" xfId="0" applyFont="1"/>
    <xf numFmtId="0" fontId="67" fillId="0" borderId="0" xfId="0" applyFont="1" applyAlignment="1">
      <alignment horizontal="left" vertical="center"/>
    </xf>
    <xf numFmtId="0" fontId="67" fillId="2" borderId="0" xfId="0" applyFont="1" applyFill="1" applyAlignment="1">
      <alignment horizontal="left" vertical="center"/>
    </xf>
    <xf numFmtId="0" fontId="84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0" fontId="81" fillId="2" borderId="0" xfId="0" applyFont="1" applyFill="1" applyAlignment="1">
      <alignment horizontal="center" vertical="center"/>
    </xf>
    <xf numFmtId="0" fontId="80" fillId="0" borderId="0" xfId="0" applyFont="1" applyAlignment="1">
      <alignment horizontal="left" vertical="center"/>
    </xf>
    <xf numFmtId="0" fontId="80" fillId="0" borderId="0" xfId="0" quotePrefix="1" applyFont="1" applyAlignment="1">
      <alignment horizontal="left" vertical="center"/>
    </xf>
    <xf numFmtId="0" fontId="80" fillId="0" borderId="0" xfId="1" applyFont="1" applyAlignment="1">
      <alignment horizontal="left" vertical="center" wrapText="1"/>
    </xf>
    <xf numFmtId="14" fontId="80" fillId="0" borderId="0" xfId="0" applyNumberFormat="1" applyFont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68" fillId="0" borderId="0" xfId="0" applyFont="1" applyAlignment="1">
      <alignment horizontal="center" vertical="center"/>
    </xf>
    <xf numFmtId="14" fontId="68" fillId="0" borderId="0" xfId="0" applyNumberFormat="1" applyFont="1" applyAlignment="1">
      <alignment vertical="center"/>
    </xf>
    <xf numFmtId="0" fontId="70" fillId="5" borderId="0" xfId="0" applyFont="1" applyFill="1" applyAlignment="1">
      <alignment vertical="center"/>
    </xf>
    <xf numFmtId="0" fontId="83" fillId="3" borderId="0" xfId="0" applyFont="1" applyFill="1" applyAlignment="1">
      <alignment vertical="center"/>
    </xf>
    <xf numFmtId="0" fontId="68" fillId="0" borderId="8" xfId="0" applyFont="1" applyBorder="1" applyAlignment="1" applyProtection="1">
      <alignment horizontal="left" vertical="center"/>
      <protection locked="0"/>
    </xf>
    <xf numFmtId="14" fontId="73" fillId="0" borderId="0" xfId="0" applyNumberFormat="1" applyFont="1" applyAlignment="1">
      <alignment vertical="center"/>
    </xf>
    <xf numFmtId="14" fontId="79" fillId="0" borderId="0" xfId="0" applyNumberFormat="1" applyFont="1" applyAlignment="1" applyProtection="1">
      <alignment horizontal="center" vertical="center"/>
      <protection locked="0"/>
    </xf>
    <xf numFmtId="0" fontId="51" fillId="0" borderId="8" xfId="0" applyFont="1" applyBorder="1" applyAlignment="1">
      <alignment horizontal="center" vertical="center"/>
    </xf>
    <xf numFmtId="0" fontId="51" fillId="0" borderId="8" xfId="1" applyFont="1" applyBorder="1" applyAlignment="1">
      <alignment horizontal="center" vertical="center" wrapText="1"/>
    </xf>
    <xf numFmtId="14" fontId="51" fillId="0" borderId="8" xfId="0" applyNumberFormat="1" applyFont="1" applyBorder="1" applyAlignment="1">
      <alignment horizontal="center" vertical="center"/>
    </xf>
    <xf numFmtId="0" fontId="51" fillId="0" borderId="8" xfId="0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/>
    </xf>
    <xf numFmtId="0" fontId="51" fillId="2" borderId="8" xfId="1" applyFont="1" applyFill="1" applyBorder="1" applyAlignment="1">
      <alignment horizontal="center" vertical="center" wrapText="1"/>
    </xf>
    <xf numFmtId="0" fontId="68" fillId="2" borderId="8" xfId="1" applyFont="1" applyFill="1" applyBorder="1" applyAlignment="1">
      <alignment horizontal="center" vertical="center" wrapText="1"/>
    </xf>
    <xf numFmtId="0" fontId="86" fillId="0" borderId="8" xfId="1" applyFont="1" applyBorder="1" applyAlignment="1">
      <alignment horizontal="center" vertical="center" wrapText="1"/>
    </xf>
    <xf numFmtId="14" fontId="57" fillId="0" borderId="0" xfId="0" applyNumberFormat="1" applyFont="1" applyAlignment="1" applyProtection="1">
      <alignment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68" fillId="0" borderId="0" xfId="0" applyFont="1" applyAlignment="1" applyProtection="1">
      <alignment vertical="center"/>
      <protection locked="0"/>
    </xf>
    <xf numFmtId="0" fontId="68" fillId="0" borderId="0" xfId="0" applyFont="1" applyAlignment="1" applyProtection="1">
      <alignment horizontal="center" vertical="center"/>
      <protection locked="0"/>
    </xf>
    <xf numFmtId="14" fontId="68" fillId="0" borderId="0" xfId="0" applyNumberFormat="1" applyFont="1" applyAlignment="1" applyProtection="1">
      <alignment vertical="center"/>
      <protection locked="0"/>
    </xf>
    <xf numFmtId="0" fontId="68" fillId="0" borderId="0" xfId="0" applyFont="1" applyAlignment="1" applyProtection="1">
      <alignment horizontal="left" vertical="center"/>
      <protection locked="0"/>
    </xf>
    <xf numFmtId="14" fontId="77" fillId="0" borderId="0" xfId="0" applyNumberFormat="1" applyFont="1" applyAlignment="1" applyProtection="1">
      <alignment horizontal="center" vertical="center"/>
      <protection locked="0"/>
    </xf>
    <xf numFmtId="0" fontId="68" fillId="0" borderId="8" xfId="1" applyFont="1" applyBorder="1" applyAlignment="1">
      <alignment horizontal="center" vertical="center" wrapText="1"/>
    </xf>
    <xf numFmtId="0" fontId="68" fillId="0" borderId="8" xfId="0" applyFont="1" applyBorder="1" applyAlignment="1">
      <alignment horizontal="center" vertical="center" wrapText="1"/>
    </xf>
    <xf numFmtId="0" fontId="68" fillId="2" borderId="8" xfId="0" applyFont="1" applyFill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/>
    </xf>
    <xf numFmtId="14" fontId="58" fillId="0" borderId="8" xfId="0" applyNumberFormat="1" applyFont="1" applyBorder="1" applyAlignment="1">
      <alignment horizontal="center" vertical="center"/>
    </xf>
    <xf numFmtId="0" fontId="70" fillId="0" borderId="8" xfId="1" applyFont="1" applyBorder="1" applyAlignment="1">
      <alignment horizontal="center" vertical="center" wrapText="1"/>
    </xf>
    <xf numFmtId="0" fontId="61" fillId="0" borderId="0" xfId="0" applyFont="1"/>
    <xf numFmtId="0" fontId="78" fillId="0" borderId="10" xfId="0" applyFont="1" applyBorder="1" applyAlignment="1" applyProtection="1">
      <alignment vertical="center"/>
      <protection locked="0"/>
    </xf>
    <xf numFmtId="14" fontId="78" fillId="0" borderId="10" xfId="0" applyNumberFormat="1" applyFont="1" applyBorder="1" applyAlignment="1" applyProtection="1">
      <alignment vertical="center"/>
      <protection locked="0"/>
    </xf>
    <xf numFmtId="0" fontId="88" fillId="0" borderId="0" xfId="0" applyFont="1" applyAlignment="1">
      <alignment vertical="center"/>
    </xf>
    <xf numFmtId="0" fontId="51" fillId="0" borderId="8" xfId="0" quotePrefix="1" applyFont="1" applyBorder="1" applyAlignment="1">
      <alignment horizontal="center" vertical="center"/>
    </xf>
    <xf numFmtId="0" fontId="51" fillId="0" borderId="8" xfId="0" applyFont="1" applyBorder="1" applyAlignment="1">
      <alignment vertical="center"/>
    </xf>
    <xf numFmtId="0" fontId="51" fillId="0" borderId="9" xfId="0" applyFont="1" applyBorder="1" applyAlignment="1">
      <alignment vertical="center"/>
    </xf>
    <xf numFmtId="0" fontId="51" fillId="0" borderId="9" xfId="1" applyFont="1" applyBorder="1" applyAlignment="1">
      <alignment horizontal="center" vertical="center" wrapText="1"/>
    </xf>
    <xf numFmtId="0" fontId="70" fillId="2" borderId="0" xfId="1" applyFont="1" applyFill="1" applyAlignment="1">
      <alignment horizontal="left" vertical="center" wrapText="1"/>
    </xf>
    <xf numFmtId="0" fontId="70" fillId="2" borderId="0" xfId="1" applyFont="1" applyFill="1" applyAlignment="1">
      <alignment horizontal="center" vertical="center" wrapText="1"/>
    </xf>
    <xf numFmtId="14" fontId="70" fillId="2" borderId="0" xfId="1" applyNumberFormat="1" applyFont="1" applyFill="1" applyAlignment="1">
      <alignment horizontal="center" vertical="center" wrapText="1"/>
    </xf>
    <xf numFmtId="0" fontId="61" fillId="0" borderId="0" xfId="0" applyFont="1" applyAlignment="1">
      <alignment horizontal="left"/>
    </xf>
    <xf numFmtId="0" fontId="78" fillId="0" borderId="0" xfId="0" applyFont="1" applyAlignment="1" applyProtection="1">
      <alignment vertical="center"/>
      <protection locked="0"/>
    </xf>
    <xf numFmtId="14" fontId="78" fillId="0" borderId="0" xfId="0" applyNumberFormat="1" applyFont="1" applyAlignment="1" applyProtection="1">
      <alignment vertical="center"/>
      <protection locked="0"/>
    </xf>
    <xf numFmtId="0" fontId="88" fillId="0" borderId="0" xfId="0" applyFont="1" applyAlignment="1">
      <alignment horizontal="left" vertical="center"/>
    </xf>
    <xf numFmtId="0" fontId="51" fillId="0" borderId="8" xfId="0" applyFont="1" applyBorder="1" applyAlignment="1">
      <alignment vertical="center" wrapText="1"/>
    </xf>
    <xf numFmtId="0" fontId="51" fillId="0" borderId="8" xfId="1" applyFont="1" applyBorder="1" applyAlignment="1">
      <alignment vertical="center" wrapText="1"/>
    </xf>
    <xf numFmtId="0" fontId="58" fillId="2" borderId="8" xfId="1" applyFont="1" applyFill="1" applyBorder="1" applyAlignment="1">
      <alignment horizontal="center" vertical="center" wrapText="1"/>
    </xf>
    <xf numFmtId="0" fontId="58" fillId="0" borderId="8" xfId="0" applyFont="1" applyBorder="1" applyAlignment="1">
      <alignment vertical="center"/>
    </xf>
    <xf numFmtId="0" fontId="87" fillId="0" borderId="8" xfId="1" applyFont="1" applyBorder="1" applyAlignment="1">
      <alignment horizontal="center" vertical="center" wrapText="1"/>
    </xf>
    <xf numFmtId="14" fontId="88" fillId="0" borderId="0" xfId="0" applyNumberFormat="1" applyFont="1" applyAlignment="1">
      <alignment vertical="center"/>
    </xf>
    <xf numFmtId="0" fontId="73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88" fillId="0" borderId="0" xfId="0" applyFont="1" applyAlignment="1">
      <alignment horizontal="center" vertical="center"/>
    </xf>
    <xf numFmtId="0" fontId="68" fillId="2" borderId="8" xfId="0" applyFont="1" applyFill="1" applyBorder="1" applyAlignment="1">
      <alignment horizontal="left" vertical="center"/>
    </xf>
    <xf numFmtId="0" fontId="86" fillId="2" borderId="0" xfId="0" applyFont="1" applyFill="1" applyAlignment="1">
      <alignment horizontal="left" vertical="center"/>
    </xf>
    <xf numFmtId="0" fontId="64" fillId="0" borderId="0" xfId="0" applyFont="1"/>
    <xf numFmtId="14" fontId="64" fillId="0" borderId="0" xfId="0" applyNumberFormat="1" applyFont="1"/>
    <xf numFmtId="0" fontId="77" fillId="2" borderId="0" xfId="0" quotePrefix="1" applyFont="1" applyFill="1" applyAlignment="1">
      <alignment horizontal="center" vertical="center"/>
    </xf>
    <xf numFmtId="0" fontId="77" fillId="0" borderId="0" xfId="1" applyFont="1" applyAlignment="1">
      <alignment horizontal="left" vertical="center" wrapText="1"/>
    </xf>
    <xf numFmtId="0" fontId="77" fillId="0" borderId="0" xfId="1" applyFont="1" applyAlignment="1">
      <alignment horizontal="center" vertical="center" wrapText="1"/>
    </xf>
    <xf numFmtId="14" fontId="77" fillId="0" borderId="0" xfId="1" applyNumberFormat="1" applyFont="1" applyAlignment="1">
      <alignment horizontal="center" vertical="center" wrapText="1"/>
    </xf>
    <xf numFmtId="0" fontId="72" fillId="0" borderId="0" xfId="0" applyFont="1" applyAlignment="1" applyProtection="1">
      <alignment vertical="center"/>
      <protection locked="0"/>
    </xf>
    <xf numFmtId="14" fontId="72" fillId="0" borderId="0" xfId="0" applyNumberFormat="1" applyFont="1" applyAlignment="1" applyProtection="1">
      <alignment vertical="center"/>
      <protection locked="0"/>
    </xf>
    <xf numFmtId="0" fontId="61" fillId="0" borderId="0" xfId="0" applyFont="1" applyAlignment="1">
      <alignment horizontal="center" vertical="center"/>
    </xf>
    <xf numFmtId="0" fontId="58" fillId="0" borderId="0" xfId="0" applyFont="1" applyAlignment="1" applyProtection="1">
      <alignment vertical="center"/>
      <protection locked="0"/>
    </xf>
    <xf numFmtId="14" fontId="64" fillId="0" borderId="0" xfId="0" applyNumberFormat="1" applyFont="1" applyAlignment="1">
      <alignment vertical="center"/>
    </xf>
    <xf numFmtId="0" fontId="64" fillId="0" borderId="0" xfId="0" applyFont="1" applyAlignment="1">
      <alignment horizontal="center" vertical="center"/>
    </xf>
    <xf numFmtId="14" fontId="78" fillId="0" borderId="0" xfId="0" applyNumberFormat="1" applyFont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14" fontId="53" fillId="0" borderId="0" xfId="0" applyNumberFormat="1" applyFont="1" applyAlignment="1" applyProtection="1">
      <alignment horizontal="center" vertical="center"/>
      <protection locked="0"/>
    </xf>
    <xf numFmtId="14" fontId="51" fillId="0" borderId="0" xfId="0" applyNumberFormat="1" applyFont="1" applyAlignment="1" applyProtection="1">
      <alignment horizontal="center" vertical="center"/>
      <protection locked="0"/>
    </xf>
    <xf numFmtId="0" fontId="51" fillId="0" borderId="7" xfId="0" applyFont="1" applyBorder="1" applyAlignment="1">
      <alignment horizontal="left" vertical="center"/>
    </xf>
    <xf numFmtId="0" fontId="68" fillId="2" borderId="8" xfId="0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Alignment="1" applyProtection="1">
      <alignment horizontal="left" vertical="center"/>
      <protection locked="0"/>
    </xf>
    <xf numFmtId="14" fontId="51" fillId="2" borderId="8" xfId="0" quotePrefix="1" applyNumberFormat="1" applyFont="1" applyFill="1" applyBorder="1" applyAlignment="1">
      <alignment horizontal="center" vertical="center"/>
    </xf>
    <xf numFmtId="0" fontId="51" fillId="2" borderId="8" xfId="0" applyFont="1" applyFill="1" applyBorder="1" applyAlignment="1" applyProtection="1">
      <alignment horizontal="center" vertical="center"/>
      <protection locked="0"/>
    </xf>
    <xf numFmtId="0" fontId="68" fillId="2" borderId="8" xfId="0" applyFont="1" applyFill="1" applyBorder="1" applyAlignment="1" applyProtection="1">
      <alignment horizontal="left" vertical="center"/>
      <protection locked="0"/>
    </xf>
    <xf numFmtId="14" fontId="68" fillId="2" borderId="8" xfId="0" applyNumberFormat="1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Alignment="1">
      <alignment vertical="center" wrapText="1"/>
    </xf>
    <xf numFmtId="0" fontId="51" fillId="0" borderId="7" xfId="0" applyFont="1" applyBorder="1" applyAlignment="1">
      <alignment vertical="center"/>
    </xf>
    <xf numFmtId="14" fontId="51" fillId="0" borderId="7" xfId="0" applyNumberFormat="1" applyFont="1" applyBorder="1" applyAlignment="1">
      <alignment horizontal="center" vertical="center"/>
    </xf>
    <xf numFmtId="0" fontId="51" fillId="0" borderId="7" xfId="0" quotePrefix="1" applyFont="1" applyBorder="1" applyAlignment="1">
      <alignment horizontal="center" vertical="center"/>
    </xf>
    <xf numFmtId="0" fontId="68" fillId="2" borderId="7" xfId="0" applyFont="1" applyFill="1" applyBorder="1" applyAlignment="1">
      <alignment horizontal="center" vertical="center" wrapText="1"/>
    </xf>
    <xf numFmtId="0" fontId="68" fillId="2" borderId="0" xfId="0" applyFont="1" applyFill="1"/>
    <xf numFmtId="0" fontId="5" fillId="2" borderId="0" xfId="0" applyFont="1" applyFill="1"/>
    <xf numFmtId="14" fontId="51" fillId="2" borderId="8" xfId="0" applyNumberFormat="1" applyFont="1" applyFill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0" fontId="68" fillId="0" borderId="9" xfId="0" quotePrefix="1" applyFont="1" applyBorder="1" applyAlignment="1">
      <alignment horizontal="center" vertical="center"/>
    </xf>
    <xf numFmtId="0" fontId="68" fillId="0" borderId="8" xfId="0" applyFont="1" applyBorder="1" applyAlignment="1" applyProtection="1">
      <alignment horizontal="center" vertical="center"/>
      <protection locked="0"/>
    </xf>
    <xf numFmtId="14" fontId="68" fillId="0" borderId="8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left" vertical="center"/>
    </xf>
    <xf numFmtId="14" fontId="68" fillId="0" borderId="9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42" fillId="0" borderId="0" xfId="0" applyFont="1"/>
    <xf numFmtId="0" fontId="4" fillId="2" borderId="0" xfId="0" applyFont="1" applyFill="1" applyAlignment="1">
      <alignment horizont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4" fillId="2" borderId="8" xfId="0" applyFont="1" applyFill="1" applyBorder="1" applyAlignment="1" applyProtection="1">
      <alignment vertical="center"/>
      <protection locked="0"/>
    </xf>
    <xf numFmtId="0" fontId="90" fillId="2" borderId="9" xfId="0" applyFont="1" applyFill="1" applyBorder="1" applyAlignment="1">
      <alignment vertical="center"/>
    </xf>
    <xf numFmtId="0" fontId="9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7" fillId="0" borderId="8" xfId="0" applyFont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14" fontId="51" fillId="2" borderId="8" xfId="0" applyNumberFormat="1" applyFont="1" applyFill="1" applyBorder="1" applyAlignment="1">
      <alignment horizontal="center" vertical="center"/>
    </xf>
    <xf numFmtId="0" fontId="51" fillId="2" borderId="8" xfId="0" applyFont="1" applyFill="1" applyBorder="1" applyAlignment="1" applyProtection="1">
      <alignment vertical="center"/>
      <protection locked="0"/>
    </xf>
    <xf numFmtId="0" fontId="51" fillId="2" borderId="8" xfId="1" applyFont="1" applyFill="1" applyBorder="1" applyAlignment="1">
      <alignment vertical="center" wrapText="1"/>
    </xf>
    <xf numFmtId="14" fontId="51" fillId="0" borderId="8" xfId="0" applyNumberFormat="1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/>
    </xf>
    <xf numFmtId="0" fontId="51" fillId="0" borderId="9" xfId="0" applyFont="1" applyBorder="1" applyAlignment="1">
      <alignment horizontal="center" vertical="center" wrapText="1"/>
    </xf>
    <xf numFmtId="0" fontId="27" fillId="2" borderId="8" xfId="0" applyFont="1" applyFill="1" applyBorder="1"/>
    <xf numFmtId="0" fontId="27" fillId="2" borderId="8" xfId="0" applyFont="1" applyFill="1" applyBorder="1" applyAlignment="1">
      <alignment vertical="center"/>
    </xf>
    <xf numFmtId="0" fontId="51" fillId="0" borderId="7" xfId="1" applyFont="1" applyBorder="1" applyAlignment="1">
      <alignment horizontal="center" vertical="center" wrapText="1"/>
    </xf>
    <xf numFmtId="0" fontId="68" fillId="0" borderId="7" xfId="0" applyFont="1" applyBorder="1" applyAlignment="1">
      <alignment vertical="center"/>
    </xf>
    <xf numFmtId="0" fontId="28" fillId="0" borderId="7" xfId="0" applyFont="1" applyBorder="1" applyAlignment="1">
      <alignment horizontal="left"/>
    </xf>
    <xf numFmtId="0" fontId="28" fillId="0" borderId="8" xfId="0" applyFont="1" applyBorder="1"/>
    <xf numFmtId="0" fontId="28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vertical="center"/>
    </xf>
    <xf numFmtId="0" fontId="51" fillId="0" borderId="0" xfId="0" applyFont="1" applyAlignment="1">
      <alignment horizontal="center"/>
    </xf>
    <xf numFmtId="14" fontId="51" fillId="2" borderId="8" xfId="0" applyNumberFormat="1" applyFont="1" applyFill="1" applyBorder="1" applyAlignment="1" applyProtection="1">
      <alignment horizontal="center" vertical="center"/>
      <protection locked="0"/>
    </xf>
    <xf numFmtId="0" fontId="51" fillId="2" borderId="8" xfId="0" applyFont="1" applyFill="1" applyBorder="1" applyAlignment="1">
      <alignment vertical="center"/>
    </xf>
    <xf numFmtId="0" fontId="51" fillId="2" borderId="8" xfId="0" applyFont="1" applyFill="1" applyBorder="1" applyAlignment="1">
      <alignment horizontal="center" vertical="center"/>
    </xf>
    <xf numFmtId="0" fontId="51" fillId="2" borderId="8" xfId="0" applyFont="1" applyFill="1" applyBorder="1" applyAlignment="1">
      <alignment horizontal="center"/>
    </xf>
    <xf numFmtId="0" fontId="51" fillId="2" borderId="7" xfId="0" quotePrefix="1" applyFont="1" applyFill="1" applyBorder="1" applyAlignment="1">
      <alignment horizontal="center" vertical="center"/>
    </xf>
    <xf numFmtId="0" fontId="58" fillId="0" borderId="7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 wrapText="1"/>
    </xf>
    <xf numFmtId="0" fontId="5" fillId="4" borderId="0" xfId="0" applyFont="1" applyFill="1"/>
    <xf numFmtId="0" fontId="55" fillId="0" borderId="0" xfId="0" applyFont="1" applyAlignment="1" applyProtection="1">
      <alignment horizontal="center" vertical="center"/>
      <protection locked="0"/>
    </xf>
    <xf numFmtId="0" fontId="58" fillId="0" borderId="8" xfId="1" applyFont="1" applyBorder="1" applyAlignment="1">
      <alignment horizontal="center" vertical="center" wrapText="1"/>
    </xf>
    <xf numFmtId="0" fontId="68" fillId="0" borderId="7" xfId="0" applyFont="1" applyBorder="1" applyAlignment="1">
      <alignment horizontal="left" vertical="center"/>
    </xf>
    <xf numFmtId="14" fontId="68" fillId="2" borderId="8" xfId="0" applyNumberFormat="1" applyFont="1" applyFill="1" applyBorder="1" applyAlignment="1">
      <alignment horizontal="center" vertical="center"/>
    </xf>
    <xf numFmtId="14" fontId="51" fillId="0" borderId="8" xfId="0" quotePrefix="1" applyNumberFormat="1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6" fillId="2" borderId="8" xfId="0" applyFont="1" applyFill="1" applyBorder="1" applyAlignment="1">
      <alignment vertical="center"/>
    </xf>
    <xf numFmtId="0" fontId="21" fillId="2" borderId="8" xfId="0" applyFont="1" applyFill="1" applyBorder="1" applyAlignment="1">
      <alignment vertical="center"/>
    </xf>
    <xf numFmtId="0" fontId="10" fillId="2" borderId="8" xfId="0" applyFont="1" applyFill="1" applyBorder="1"/>
    <xf numFmtId="0" fontId="16" fillId="2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center" vertical="center"/>
    </xf>
    <xf numFmtId="0" fontId="21" fillId="2" borderId="8" xfId="0" applyFont="1" applyFill="1" applyBorder="1"/>
    <xf numFmtId="14" fontId="68" fillId="0" borderId="7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16" fillId="2" borderId="20" xfId="0" applyFont="1" applyFill="1" applyBorder="1" applyAlignment="1">
      <alignment vertical="center"/>
    </xf>
    <xf numFmtId="0" fontId="51" fillId="0" borderId="7" xfId="1" applyFont="1" applyBorder="1" applyAlignment="1">
      <alignment vertical="center" wrapText="1"/>
    </xf>
    <xf numFmtId="0" fontId="68" fillId="2" borderId="9" xfId="0" applyFont="1" applyFill="1" applyBorder="1" applyAlignment="1">
      <alignment horizontal="center" vertical="center" wrapText="1"/>
    </xf>
    <xf numFmtId="14" fontId="51" fillId="0" borderId="7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left"/>
    </xf>
    <xf numFmtId="0" fontId="27" fillId="0" borderId="8" xfId="0" applyFont="1" applyBorder="1" applyAlignment="1">
      <alignment vertical="center"/>
    </xf>
    <xf numFmtId="0" fontId="68" fillId="0" borderId="7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68" fillId="2" borderId="9" xfId="0" applyFont="1" applyFill="1" applyBorder="1" applyAlignment="1">
      <alignment horizontal="left" vertical="center"/>
    </xf>
    <xf numFmtId="0" fontId="91" fillId="0" borderId="0" xfId="0" applyFont="1" applyAlignment="1">
      <alignment vertical="center"/>
    </xf>
    <xf numFmtId="0" fontId="68" fillId="0" borderId="7" xfId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1" fillId="0" borderId="12" xfId="0" quotePrefix="1" applyFont="1" applyBorder="1" applyAlignment="1">
      <alignment horizontal="center" vertical="center"/>
    </xf>
    <xf numFmtId="0" fontId="51" fillId="0" borderId="16" xfId="0" quotePrefix="1" applyFont="1" applyBorder="1" applyAlignment="1">
      <alignment horizontal="center" vertical="center"/>
    </xf>
    <xf numFmtId="0" fontId="58" fillId="0" borderId="7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51" fillId="2" borderId="8" xfId="1" applyFont="1" applyFill="1" applyBorder="1" applyAlignment="1">
      <alignment horizontal="center" vertical="top" wrapText="1"/>
    </xf>
    <xf numFmtId="0" fontId="51" fillId="0" borderId="8" xfId="1" applyFont="1" applyBorder="1" applyAlignment="1">
      <alignment horizontal="center" vertical="top" wrapText="1"/>
    </xf>
    <xf numFmtId="0" fontId="58" fillId="0" borderId="8" xfId="1" applyFont="1" applyBorder="1" applyAlignment="1">
      <alignment horizontal="center" vertical="top" wrapText="1"/>
    </xf>
    <xf numFmtId="0" fontId="58" fillId="0" borderId="20" xfId="0" quotePrefix="1" applyFont="1" applyBorder="1" applyAlignment="1">
      <alignment horizontal="center" vertical="center"/>
    </xf>
    <xf numFmtId="14" fontId="51" fillId="0" borderId="7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62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left"/>
    </xf>
    <xf numFmtId="0" fontId="68" fillId="2" borderId="7" xfId="1" applyFont="1" applyFill="1" applyBorder="1" applyAlignment="1">
      <alignment horizontal="center" vertical="center" wrapText="1"/>
    </xf>
    <xf numFmtId="0" fontId="68" fillId="2" borderId="8" xfId="0" applyFont="1" applyFill="1" applyBorder="1" applyAlignment="1">
      <alignment vertical="center" wrapText="1"/>
    </xf>
    <xf numFmtId="14" fontId="68" fillId="2" borderId="8" xfId="0" applyNumberFormat="1" applyFont="1" applyFill="1" applyBorder="1" applyAlignment="1">
      <alignment horizontal="center" vertical="center" wrapText="1"/>
    </xf>
    <xf numFmtId="0" fontId="68" fillId="2" borderId="8" xfId="1" applyFont="1" applyFill="1" applyBorder="1" applyAlignment="1">
      <alignment horizontal="left" vertical="center" wrapText="1"/>
    </xf>
    <xf numFmtId="0" fontId="68" fillId="2" borderId="8" xfId="0" applyFont="1" applyFill="1" applyBorder="1" applyAlignment="1">
      <alignment vertical="center"/>
    </xf>
    <xf numFmtId="0" fontId="68" fillId="2" borderId="8" xfId="0" quotePrefix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68" fillId="0" borderId="8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14" fontId="27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93" fillId="0" borderId="0" xfId="0" applyFont="1" applyAlignment="1" applyProtection="1">
      <alignment horizontal="center" vertical="center"/>
      <protection locked="0"/>
    </xf>
    <xf numFmtId="14" fontId="27" fillId="0" borderId="0" xfId="0" applyNumberFormat="1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0" xfId="0" applyFont="1" applyAlignment="1" applyProtection="1">
      <alignment vertical="center"/>
      <protection locked="0"/>
    </xf>
    <xf numFmtId="0" fontId="94" fillId="0" borderId="0" xfId="0" applyFont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4" fontId="27" fillId="0" borderId="0" xfId="0" applyNumberFormat="1" applyFont="1"/>
    <xf numFmtId="0" fontId="68" fillId="2" borderId="7" xfId="0" quotePrefix="1" applyFont="1" applyFill="1" applyBorder="1" applyAlignment="1">
      <alignment horizontal="center" vertical="center"/>
    </xf>
    <xf numFmtId="0" fontId="68" fillId="2" borderId="7" xfId="0" applyFont="1" applyFill="1" applyBorder="1" applyAlignment="1" applyProtection="1">
      <alignment horizontal="left" vertical="center"/>
      <protection locked="0"/>
    </xf>
    <xf numFmtId="14" fontId="68" fillId="2" borderId="7" xfId="0" quotePrefix="1" applyNumberFormat="1" applyFont="1" applyFill="1" applyBorder="1" applyAlignment="1">
      <alignment horizontal="center" vertical="center"/>
    </xf>
    <xf numFmtId="0" fontId="68" fillId="2" borderId="9" xfId="0" quotePrefix="1" applyFont="1" applyFill="1" applyBorder="1" applyAlignment="1">
      <alignment horizontal="center" vertical="center"/>
    </xf>
    <xf numFmtId="0" fontId="68" fillId="0" borderId="9" xfId="0" applyFont="1" applyBorder="1" applyAlignment="1">
      <alignment vertical="center"/>
    </xf>
    <xf numFmtId="0" fontId="57" fillId="0" borderId="9" xfId="1" applyFont="1" applyBorder="1" applyAlignment="1">
      <alignment horizontal="center" vertical="center" wrapText="1"/>
    </xf>
    <xf numFmtId="0" fontId="67" fillId="2" borderId="0" xfId="0" applyFont="1" applyFill="1" applyAlignment="1">
      <alignment horizontal="left"/>
    </xf>
    <xf numFmtId="0" fontId="57" fillId="0" borderId="8" xfId="1" applyFont="1" applyBorder="1" applyAlignment="1">
      <alignment horizontal="center" vertical="center" wrapText="1"/>
    </xf>
    <xf numFmtId="0" fontId="68" fillId="2" borderId="0" xfId="0" applyFont="1" applyFill="1" applyAlignment="1" applyProtection="1">
      <alignment vertical="center"/>
      <protection locked="0"/>
    </xf>
    <xf numFmtId="0" fontId="89" fillId="0" borderId="0" xfId="0" applyFont="1" applyAlignment="1" applyProtection="1">
      <alignment horizontal="left" vertical="center"/>
      <protection locked="0"/>
    </xf>
    <xf numFmtId="0" fontId="57" fillId="2" borderId="0" xfId="0" applyFont="1" applyFill="1" applyAlignment="1">
      <alignment horizontal="left" vertical="center"/>
    </xf>
    <xf numFmtId="0" fontId="68" fillId="2" borderId="0" xfId="0" applyFont="1" applyFill="1" applyAlignment="1" applyProtection="1">
      <alignment horizontal="center" vertical="center"/>
      <protection locked="0"/>
    </xf>
    <xf numFmtId="0" fontId="57" fillId="2" borderId="0" xfId="0" applyFont="1" applyFill="1" applyAlignment="1" applyProtection="1">
      <alignment horizontal="center" vertical="center"/>
      <protection locked="0"/>
    </xf>
    <xf numFmtId="14" fontId="68" fillId="0" borderId="8" xfId="0" applyNumberFormat="1" applyFont="1" applyBorder="1" applyAlignment="1" applyProtection="1">
      <alignment horizontal="center" vertical="center"/>
      <protection locked="0"/>
    </xf>
    <xf numFmtId="14" fontId="68" fillId="0" borderId="0" xfId="0" applyNumberFormat="1" applyFont="1" applyAlignment="1" applyProtection="1">
      <alignment horizontal="center" vertical="center"/>
      <protection locked="0"/>
    </xf>
    <xf numFmtId="14" fontId="68" fillId="0" borderId="8" xfId="0" applyNumberFormat="1" applyFont="1" applyBorder="1" applyAlignment="1">
      <alignment horizontal="center" vertical="center" wrapText="1"/>
    </xf>
    <xf numFmtId="14" fontId="68" fillId="0" borderId="8" xfId="0" quotePrefix="1" applyNumberFormat="1" applyFont="1" applyBorder="1" applyAlignment="1">
      <alignment horizontal="center" vertical="center"/>
    </xf>
    <xf numFmtId="0" fontId="98" fillId="0" borderId="0" xfId="0" applyFont="1" applyAlignment="1" applyProtection="1">
      <alignment horizontal="left" vertical="center"/>
      <protection locked="0"/>
    </xf>
    <xf numFmtId="0" fontId="83" fillId="0" borderId="0" xfId="0" applyFont="1"/>
    <xf numFmtId="0" fontId="68" fillId="2" borderId="8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94" fillId="0" borderId="0" xfId="0" applyFont="1" applyAlignment="1" applyProtection="1">
      <alignment vertical="center"/>
      <protection locked="0"/>
    </xf>
    <xf numFmtId="0" fontId="67" fillId="0" borderId="7" xfId="0" applyFont="1" applyBorder="1" applyAlignment="1">
      <alignment horizontal="left" vertical="center"/>
    </xf>
    <xf numFmtId="14" fontId="67" fillId="0" borderId="7" xfId="0" applyNumberFormat="1" applyFont="1" applyBorder="1" applyAlignment="1">
      <alignment horizontal="center" vertical="center"/>
    </xf>
    <xf numFmtId="0" fontId="67" fillId="0" borderId="8" xfId="0" applyFont="1" applyBorder="1" applyAlignment="1" applyProtection="1">
      <alignment horizontal="left" vertical="center"/>
      <protection locked="0"/>
    </xf>
    <xf numFmtId="14" fontId="67" fillId="0" borderId="8" xfId="0" applyNumberFormat="1" applyFont="1" applyBorder="1" applyAlignment="1" applyProtection="1">
      <alignment horizontal="center" vertical="center"/>
      <protection locked="0"/>
    </xf>
    <xf numFmtId="0" fontId="67" fillId="0" borderId="8" xfId="0" applyFont="1" applyBorder="1" applyAlignment="1" applyProtection="1">
      <alignment vertical="center"/>
      <protection locked="0"/>
    </xf>
    <xf numFmtId="14" fontId="67" fillId="0" borderId="8" xfId="0" applyNumberFormat="1" applyFont="1" applyBorder="1" applyAlignment="1">
      <alignment horizontal="center" vertical="center"/>
    </xf>
    <xf numFmtId="0" fontId="67" fillId="0" borderId="8" xfId="0" applyFont="1" applyBorder="1" applyAlignment="1">
      <alignment horizontal="center" vertical="center"/>
    </xf>
    <xf numFmtId="14" fontId="67" fillId="2" borderId="8" xfId="0" applyNumberFormat="1" applyFont="1" applyFill="1" applyBorder="1" applyAlignment="1">
      <alignment horizontal="center" vertical="center"/>
    </xf>
    <xf numFmtId="0" fontId="67" fillId="2" borderId="8" xfId="0" applyFont="1" applyFill="1" applyBorder="1" applyAlignment="1">
      <alignment horizontal="left" vertical="center"/>
    </xf>
    <xf numFmtId="14" fontId="68" fillId="2" borderId="0" xfId="0" applyNumberFormat="1" applyFont="1" applyFill="1" applyAlignment="1">
      <alignment vertical="center"/>
    </xf>
    <xf numFmtId="0" fontId="96" fillId="0" borderId="10" xfId="0" applyFont="1" applyBorder="1" applyAlignment="1" applyProtection="1">
      <alignment vertical="center"/>
      <protection locked="0"/>
    </xf>
    <xf numFmtId="14" fontId="96" fillId="0" borderId="10" xfId="0" applyNumberFormat="1" applyFont="1" applyBorder="1" applyAlignment="1" applyProtection="1">
      <alignment vertical="center"/>
      <protection locked="0"/>
    </xf>
    <xf numFmtId="0" fontId="67" fillId="0" borderId="0" xfId="0" applyFont="1" applyAlignment="1">
      <alignment vertical="center"/>
    </xf>
    <xf numFmtId="0" fontId="94" fillId="0" borderId="0" xfId="0" applyFont="1" applyAlignment="1" applyProtection="1">
      <alignment horizontal="center" vertical="center"/>
      <protection locked="0"/>
    </xf>
    <xf numFmtId="14" fontId="94" fillId="0" borderId="0" xfId="0" applyNumberFormat="1" applyFont="1" applyAlignment="1" applyProtection="1">
      <alignment vertical="center"/>
      <protection locked="0"/>
    </xf>
    <xf numFmtId="0" fontId="94" fillId="0" borderId="0" xfId="0" applyFont="1" applyAlignment="1">
      <alignment vertical="center"/>
    </xf>
    <xf numFmtId="0" fontId="96" fillId="0" borderId="0" xfId="0" applyFont="1" applyAlignment="1" applyProtection="1">
      <alignment vertical="center"/>
      <protection locked="0"/>
    </xf>
    <xf numFmtId="14" fontId="96" fillId="0" borderId="0" xfId="0" applyNumberFormat="1" applyFont="1" applyAlignment="1" applyProtection="1">
      <alignment vertical="center"/>
      <protection locked="0"/>
    </xf>
    <xf numFmtId="0" fontId="57" fillId="0" borderId="0" xfId="0" applyFont="1" applyAlignment="1">
      <alignment horizontal="left" vertical="center"/>
    </xf>
    <xf numFmtId="0" fontId="68" fillId="0" borderId="9" xfId="0" applyFont="1" applyBorder="1" applyAlignment="1" applyProtection="1">
      <alignment horizontal="center" vertical="center"/>
      <protection locked="0"/>
    </xf>
    <xf numFmtId="0" fontId="68" fillId="2" borderId="9" xfId="1" applyFont="1" applyFill="1" applyBorder="1" applyAlignment="1">
      <alignment horizontal="left" vertical="center" wrapText="1"/>
    </xf>
    <xf numFmtId="0" fontId="68" fillId="2" borderId="9" xfId="1" applyFont="1" applyFill="1" applyBorder="1" applyAlignment="1">
      <alignment horizontal="center" vertical="center" wrapText="1"/>
    </xf>
    <xf numFmtId="14" fontId="68" fillId="2" borderId="9" xfId="1" quotePrefix="1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6" fillId="6" borderId="0" xfId="0" applyFont="1" applyFill="1"/>
    <xf numFmtId="0" fontId="51" fillId="2" borderId="9" xfId="0" applyFont="1" applyFill="1" applyBorder="1" applyAlignment="1" applyProtection="1">
      <alignment horizontal="left" vertical="center"/>
      <protection locked="0"/>
    </xf>
    <xf numFmtId="0" fontId="51" fillId="2" borderId="9" xfId="1" applyFont="1" applyFill="1" applyBorder="1" applyAlignment="1">
      <alignment horizontal="center" vertical="center" wrapText="1"/>
    </xf>
    <xf numFmtId="14" fontId="51" fillId="2" borderId="9" xfId="0" applyNumberFormat="1" applyFont="1" applyFill="1" applyBorder="1" applyAlignment="1">
      <alignment horizontal="center" vertical="center"/>
    </xf>
    <xf numFmtId="0" fontId="51" fillId="2" borderId="9" xfId="0" applyFont="1" applyFill="1" applyBorder="1" applyAlignment="1" applyProtection="1">
      <alignment vertical="center"/>
      <protection locked="0"/>
    </xf>
    <xf numFmtId="0" fontId="68" fillId="2" borderId="9" xfId="0" applyFont="1" applyFill="1" applyBorder="1" applyAlignment="1" applyProtection="1">
      <alignment horizontal="left" vertical="center"/>
      <protection locked="0"/>
    </xf>
    <xf numFmtId="14" fontId="68" fillId="2" borderId="9" xfId="0" applyNumberFormat="1" applyFont="1" applyFill="1" applyBorder="1" applyAlignment="1" applyProtection="1">
      <alignment horizontal="center" vertical="center"/>
      <protection locked="0"/>
    </xf>
    <xf numFmtId="0" fontId="68" fillId="0" borderId="9" xfId="0" applyFont="1" applyBorder="1" applyAlignment="1" applyProtection="1">
      <alignment horizontal="left" vertical="center"/>
      <protection locked="0"/>
    </xf>
    <xf numFmtId="0" fontId="68" fillId="0" borderId="6" xfId="0" applyFont="1" applyBorder="1" applyAlignment="1">
      <alignment horizontal="center" vertical="center" wrapText="1"/>
    </xf>
    <xf numFmtId="0" fontId="68" fillId="0" borderId="6" xfId="0" applyFont="1" applyBorder="1" applyAlignment="1">
      <alignment horizontal="left" vertical="center"/>
    </xf>
    <xf numFmtId="0" fontId="68" fillId="0" borderId="6" xfId="1" applyFont="1" applyBorder="1" applyAlignment="1">
      <alignment horizontal="center" vertical="center" wrapText="1"/>
    </xf>
    <xf numFmtId="14" fontId="68" fillId="0" borderId="6" xfId="0" quotePrefix="1" applyNumberFormat="1" applyFont="1" applyBorder="1" applyAlignment="1">
      <alignment horizontal="left" vertical="center"/>
    </xf>
    <xf numFmtId="14" fontId="68" fillId="2" borderId="9" xfId="0" applyNumberFormat="1" applyFont="1" applyFill="1" applyBorder="1" applyAlignment="1">
      <alignment horizontal="center" vertical="center"/>
    </xf>
    <xf numFmtId="0" fontId="67" fillId="2" borderId="9" xfId="0" applyFont="1" applyFill="1" applyBorder="1" applyAlignment="1">
      <alignment vertical="center" wrapText="1"/>
    </xf>
    <xf numFmtId="14" fontId="67" fillId="2" borderId="9" xfId="0" applyNumberFormat="1" applyFont="1" applyFill="1" applyBorder="1" applyAlignment="1">
      <alignment horizontal="center" vertical="center" wrapText="1"/>
    </xf>
    <xf numFmtId="0" fontId="67" fillId="2" borderId="9" xfId="1" applyFont="1" applyFill="1" applyBorder="1" applyAlignment="1">
      <alignment horizontal="left" vertical="center" wrapText="1"/>
    </xf>
    <xf numFmtId="0" fontId="51" fillId="0" borderId="9" xfId="0" applyFont="1" applyBorder="1" applyAlignment="1">
      <alignment vertical="center" wrapText="1"/>
    </xf>
    <xf numFmtId="0" fontId="55" fillId="2" borderId="0" xfId="0" applyFont="1" applyFill="1" applyAlignment="1" applyProtection="1">
      <alignment horizontal="center" vertical="center"/>
      <protection locked="0"/>
    </xf>
    <xf numFmtId="0" fontId="85" fillId="0" borderId="0" xfId="0" applyFont="1" applyAlignment="1" applyProtection="1">
      <alignment vertical="center"/>
      <protection locked="0"/>
    </xf>
    <xf numFmtId="0" fontId="5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4" fontId="57" fillId="0" borderId="0" xfId="0" applyNumberFormat="1" applyFont="1" applyAlignment="1" applyProtection="1">
      <alignment horizontal="center" vertical="center"/>
      <protection locked="0"/>
    </xf>
    <xf numFmtId="164" fontId="57" fillId="0" borderId="1" xfId="0" applyNumberFormat="1" applyFont="1" applyBorder="1" applyAlignment="1">
      <alignment horizontal="center" vertical="center" wrapText="1" shrinkToFit="1"/>
    </xf>
    <xf numFmtId="0" fontId="57" fillId="0" borderId="0" xfId="0" applyFont="1" applyAlignment="1" applyProtection="1">
      <alignment horizontal="center" vertical="center"/>
      <protection locked="0"/>
    </xf>
    <xf numFmtId="0" fontId="57" fillId="0" borderId="1" xfId="0" applyFont="1" applyBorder="1" applyAlignment="1">
      <alignment horizontal="center" vertical="center" wrapText="1"/>
    </xf>
    <xf numFmtId="14" fontId="57" fillId="0" borderId="3" xfId="0" applyNumberFormat="1" applyFont="1" applyBorder="1" applyAlignment="1">
      <alignment horizontal="center" vertical="center"/>
    </xf>
    <xf numFmtId="14" fontId="57" fillId="0" borderId="6" xfId="0" applyNumberFormat="1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0" fontId="51" fillId="0" borderId="0" xfId="0" applyFont="1" applyAlignment="1" applyProtection="1">
      <alignment horizontal="center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5" fillId="0" borderId="0" xfId="0" applyFont="1" applyAlignment="1" applyProtection="1">
      <alignment horizontal="center" vertical="center"/>
      <protection locked="0"/>
    </xf>
    <xf numFmtId="0" fontId="56" fillId="0" borderId="0" xfId="0" applyFont="1" applyAlignment="1" applyProtection="1">
      <alignment horizontal="center" vertical="center"/>
      <protection locked="0"/>
    </xf>
    <xf numFmtId="0" fontId="57" fillId="2" borderId="0" xfId="0" applyFont="1" applyFill="1" applyAlignment="1" applyProtection="1">
      <alignment horizontal="center" vertical="center"/>
      <protection locked="0"/>
    </xf>
    <xf numFmtId="0" fontId="57" fillId="0" borderId="4" xfId="0" applyFont="1" applyBorder="1" applyAlignment="1" applyProtection="1">
      <alignment horizontal="center" vertical="center"/>
      <protection locked="0"/>
    </xf>
    <xf numFmtId="164" fontId="66" fillId="2" borderId="1" xfId="0" applyNumberFormat="1" applyFont="1" applyFill="1" applyBorder="1" applyAlignment="1">
      <alignment horizontal="center" vertical="center" wrapText="1" shrinkToFit="1"/>
    </xf>
    <xf numFmtId="0" fontId="66" fillId="2" borderId="1" xfId="0" applyFont="1" applyFill="1" applyBorder="1" applyAlignment="1">
      <alignment horizontal="center" vertical="center" wrapText="1"/>
    </xf>
    <xf numFmtId="0" fontId="58" fillId="2" borderId="0" xfId="0" applyFont="1" applyFill="1" applyAlignment="1" applyProtection="1">
      <alignment horizontal="center" vertical="center"/>
      <protection locked="0"/>
    </xf>
    <xf numFmtId="0" fontId="60" fillId="2" borderId="0" xfId="0" applyFont="1" applyFill="1" applyAlignment="1" applyProtection="1">
      <alignment horizontal="center" vertical="center"/>
      <protection locked="0"/>
    </xf>
    <xf numFmtId="0" fontId="95" fillId="2" borderId="0" xfId="0" applyFont="1" applyFill="1" applyAlignment="1" applyProtection="1">
      <alignment horizontal="center" vertical="center"/>
      <protection locked="0"/>
    </xf>
    <xf numFmtId="0" fontId="62" fillId="2" borderId="0" xfId="0" applyFont="1" applyFill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57" fillId="2" borderId="1" xfId="0" applyFont="1" applyFill="1" applyBorder="1" applyAlignment="1">
      <alignment horizontal="center" vertical="center" wrapText="1"/>
    </xf>
    <xf numFmtId="164" fontId="53" fillId="0" borderId="1" xfId="0" applyNumberFormat="1" applyFont="1" applyBorder="1" applyAlignment="1">
      <alignment horizontal="center" vertical="center" wrapText="1" shrinkToFit="1"/>
    </xf>
    <xf numFmtId="164" fontId="53" fillId="0" borderId="3" xfId="0" applyNumberFormat="1" applyFont="1" applyBorder="1" applyAlignment="1">
      <alignment horizontal="center" vertical="center" wrapText="1" shrinkToFit="1"/>
    </xf>
    <xf numFmtId="0" fontId="53" fillId="0" borderId="3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  <xf numFmtId="0" fontId="69" fillId="0" borderId="0" xfId="0" applyFont="1" applyAlignment="1" applyProtection="1">
      <alignment horizontal="center" vertical="center"/>
      <protection locked="0"/>
    </xf>
    <xf numFmtId="0" fontId="75" fillId="0" borderId="0" xfId="0" applyFont="1" applyAlignment="1" applyProtection="1">
      <alignment horizontal="center" vertical="center"/>
      <protection locked="0"/>
    </xf>
    <xf numFmtId="0" fontId="53" fillId="0" borderId="13" xfId="0" applyFont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4" fontId="53" fillId="0" borderId="3" xfId="0" applyNumberFormat="1" applyFont="1" applyBorder="1" applyAlignment="1">
      <alignment horizontal="center" vertical="center"/>
    </xf>
    <xf numFmtId="14" fontId="53" fillId="0" borderId="14" xfId="0" applyNumberFormat="1" applyFont="1" applyBorder="1" applyAlignment="1">
      <alignment horizontal="center" vertical="center"/>
    </xf>
    <xf numFmtId="0" fontId="62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96" fillId="0" borderId="10" xfId="0" applyFont="1" applyBorder="1" applyAlignment="1" applyProtection="1">
      <alignment horizontal="center" vertical="center"/>
      <protection locked="0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14" fontId="57" fillId="0" borderId="7" xfId="0" applyNumberFormat="1" applyFont="1" applyBorder="1" applyAlignment="1">
      <alignment horizontal="center" vertical="center"/>
    </xf>
    <xf numFmtId="14" fontId="57" fillId="0" borderId="8" xfId="0" applyNumberFormat="1" applyFont="1" applyBorder="1" applyAlignment="1">
      <alignment horizontal="center" vertical="center"/>
    </xf>
    <xf numFmtId="0" fontId="63" fillId="0" borderId="0" xfId="0" applyFont="1" applyAlignment="1" applyProtection="1">
      <alignment horizontal="center" vertical="center"/>
      <protection locked="0"/>
    </xf>
    <xf numFmtId="164" fontId="57" fillId="0" borderId="7" xfId="0" applyNumberFormat="1" applyFont="1" applyBorder="1" applyAlignment="1">
      <alignment horizontal="center" vertical="center" wrapText="1" shrinkToFit="1"/>
    </xf>
    <xf numFmtId="164" fontId="57" fillId="0" borderId="8" xfId="0" applyNumberFormat="1" applyFont="1" applyBorder="1" applyAlignment="1">
      <alignment horizontal="center" vertical="center" wrapText="1" shrinkToFit="1"/>
    </xf>
    <xf numFmtId="0" fontId="92" fillId="0" borderId="0" xfId="0" applyFont="1" applyAlignment="1" applyProtection="1">
      <alignment horizontal="center" vertical="center"/>
      <protection locked="0"/>
    </xf>
    <xf numFmtId="0" fontId="96" fillId="0" borderId="0" xfId="0" applyFont="1" applyAlignment="1" applyProtection="1">
      <alignment horizontal="center" vertical="center"/>
      <protection locked="0"/>
    </xf>
    <xf numFmtId="0" fontId="97" fillId="0" borderId="0" xfId="0" applyFont="1" applyAlignment="1" applyProtection="1">
      <alignment horizontal="center" vertical="center"/>
      <protection locked="0"/>
    </xf>
    <xf numFmtId="14" fontId="57" fillId="0" borderId="1" xfId="0" applyNumberFormat="1" applyFont="1" applyBorder="1" applyAlignment="1">
      <alignment horizontal="center" vertical="center"/>
    </xf>
    <xf numFmtId="164" fontId="57" fillId="0" borderId="1" xfId="0" applyNumberFormat="1" applyFont="1" applyBorder="1" applyAlignment="1">
      <alignment horizontal="left" vertical="center" wrapText="1" shrinkToFit="1"/>
    </xf>
    <xf numFmtId="164" fontId="57" fillId="0" borderId="3" xfId="0" applyNumberFormat="1" applyFont="1" applyBorder="1" applyAlignment="1">
      <alignment horizontal="left" vertical="center" wrapText="1" shrinkToFit="1"/>
    </xf>
    <xf numFmtId="0" fontId="57" fillId="0" borderId="3" xfId="0" applyFont="1" applyBorder="1" applyAlignment="1">
      <alignment horizontal="center" vertical="center" wrapText="1"/>
    </xf>
    <xf numFmtId="0" fontId="78" fillId="0" borderId="0" xfId="0" applyFont="1" applyAlignment="1" applyProtection="1">
      <alignment horizontal="center" vertical="center"/>
      <protection locked="0"/>
    </xf>
    <xf numFmtId="14" fontId="53" fillId="0" borderId="1" xfId="0" applyNumberFormat="1" applyFont="1" applyBorder="1" applyAlignment="1">
      <alignment horizontal="center" vertical="center"/>
    </xf>
    <xf numFmtId="0" fontId="78" fillId="0" borderId="10" xfId="0" applyFont="1" applyBorder="1" applyAlignment="1" applyProtection="1">
      <alignment horizontal="center" vertical="center"/>
      <protection locked="0"/>
    </xf>
    <xf numFmtId="0" fontId="53" fillId="0" borderId="2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72" fillId="0" borderId="0" xfId="0" applyFont="1" applyAlignment="1" applyProtection="1">
      <alignment horizontal="center" vertical="center"/>
      <protection locked="0"/>
    </xf>
    <xf numFmtId="0" fontId="60" fillId="0" borderId="1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37" fillId="0" borderId="0" xfId="0" applyFont="1" applyAlignment="1" applyProtection="1">
      <alignment horizontal="center" vertical="center"/>
      <protection locked="0"/>
    </xf>
    <xf numFmtId="0" fontId="68" fillId="0" borderId="11" xfId="0" applyFont="1" applyBorder="1" applyAlignment="1">
      <alignment horizontal="center" vertical="center" wrapText="1"/>
    </xf>
    <xf numFmtId="0" fontId="68" fillId="0" borderId="11" xfId="0" applyFont="1" applyBorder="1" applyAlignment="1">
      <alignment horizontal="left" vertical="center"/>
    </xf>
    <xf numFmtId="0" fontId="68" fillId="0" borderId="11" xfId="1" applyFont="1" applyBorder="1" applyAlignment="1">
      <alignment horizontal="center" vertical="center" wrapText="1"/>
    </xf>
    <xf numFmtId="14" fontId="68" fillId="0" borderId="1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colors>
    <mruColors>
      <color rgb="FFFF9933"/>
      <color rgb="FF0033CC"/>
      <color rgb="FFFF00FF"/>
      <color rgb="FFFF0066"/>
      <color rgb="FF00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777860</xdr:colOff>
      <xdr:row>2</xdr:row>
      <xdr:rowOff>20745</xdr:rowOff>
    </xdr:from>
    <xdr:to>
      <xdr:col>1</xdr:col>
      <xdr:colOff>1956955</xdr:colOff>
      <xdr:row>2</xdr:row>
      <xdr:rowOff>20745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193496" y="540290"/>
          <a:ext cx="117909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>
          <a:off x="1866900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EBC7B87-E6B0-4054-AD78-A3395D0B56E5}"/>
            </a:ext>
          </a:extLst>
        </xdr:cNvPr>
        <xdr:cNvCxnSpPr/>
      </xdr:nvCxnSpPr>
      <xdr:spPr>
        <a:xfrm>
          <a:off x="1314450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A9046C6-AAE2-492E-8C6C-77DA86A6502E}"/>
            </a:ext>
          </a:extLst>
        </xdr:cNvPr>
        <xdr:cNvCxnSpPr/>
      </xdr:nvCxnSpPr>
      <xdr:spPr>
        <a:xfrm>
          <a:off x="1314450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2</xdr:row>
      <xdr:rowOff>215900</xdr:rowOff>
    </xdr:from>
    <xdr:to>
      <xdr:col>1</xdr:col>
      <xdr:colOff>1952625</xdr:colOff>
      <xdr:row>2</xdr:row>
      <xdr:rowOff>217488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1743075" y="463550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2</xdr:row>
      <xdr:rowOff>0</xdr:rowOff>
    </xdr:from>
    <xdr:to>
      <xdr:col>1</xdr:col>
      <xdr:colOff>1933015</xdr:colOff>
      <xdr:row>2</xdr:row>
      <xdr:rowOff>3921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 flipV="1">
          <a:off x="1301003" y="504265"/>
          <a:ext cx="1066240" cy="392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>
          <a:off x="1304925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1171575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645905</xdr:colOff>
      <xdr:row>2</xdr:row>
      <xdr:rowOff>6765</xdr:rowOff>
    </xdr:from>
    <xdr:to>
      <xdr:col>1</xdr:col>
      <xdr:colOff>1739348</xdr:colOff>
      <xdr:row>2</xdr:row>
      <xdr:rowOff>13805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1198079" y="462308"/>
          <a:ext cx="1093443" cy="704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1476375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219563</xdr:colOff>
      <xdr:row>3</xdr:row>
      <xdr:rowOff>7432</xdr:rowOff>
    </xdr:from>
    <xdr:to>
      <xdr:col>1</xdr:col>
      <xdr:colOff>772013</xdr:colOff>
      <xdr:row>3</xdr:row>
      <xdr:rowOff>9020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708025" y="495894"/>
          <a:ext cx="55245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200025</xdr:rowOff>
    </xdr:from>
    <xdr:to>
      <xdr:col>1</xdr:col>
      <xdr:colOff>1619250</xdr:colOff>
      <xdr:row>1</xdr:row>
      <xdr:rowOff>201613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1476375" y="447675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700097</xdr:colOff>
      <xdr:row>2</xdr:row>
      <xdr:rowOff>10949</xdr:rowOff>
    </xdr:from>
    <xdr:to>
      <xdr:col>1</xdr:col>
      <xdr:colOff>1828362</xdr:colOff>
      <xdr:row>2</xdr:row>
      <xdr:rowOff>12321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1192769" y="503621"/>
          <a:ext cx="1128265" cy="137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765175</xdr:colOff>
      <xdr:row>1</xdr:row>
      <xdr:rowOff>250078</xdr:rowOff>
    </xdr:from>
    <xdr:to>
      <xdr:col>1</xdr:col>
      <xdr:colOff>1765300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1298575" y="504078"/>
          <a:ext cx="1000125" cy="392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793937</xdr:colOff>
      <xdr:row>1</xdr:row>
      <xdr:rowOff>243914</xdr:rowOff>
    </xdr:from>
    <xdr:to>
      <xdr:col>1</xdr:col>
      <xdr:colOff>1546412</xdr:colOff>
      <xdr:row>1</xdr:row>
      <xdr:rowOff>245502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340224" y="496046"/>
          <a:ext cx="752475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BEX34"/>
  <sheetViews>
    <sheetView view="pageBreakPreview" zoomScale="69" zoomScaleNormal="60" zoomScaleSheetLayoutView="69" workbookViewId="0">
      <selection activeCell="B10" sqref="B10"/>
    </sheetView>
  </sheetViews>
  <sheetFormatPr defaultColWidth="9.140625" defaultRowHeight="18"/>
  <cols>
    <col min="1" max="1" width="7.140625" style="11" customWidth="1"/>
    <col min="2" max="2" width="38.85546875" style="11" customWidth="1"/>
    <col min="3" max="3" width="6.140625" style="11" customWidth="1"/>
    <col min="4" max="4" width="16.42578125" style="147" customWidth="1"/>
    <col min="5" max="5" width="30.85546875" style="11" customWidth="1"/>
    <col min="6" max="6" width="39.5703125" style="11" bestFit="1" customWidth="1"/>
    <col min="7" max="7" width="33.140625" style="16" hidden="1" customWidth="1"/>
    <col min="8" max="8" width="7.42578125" style="16" hidden="1" customWidth="1"/>
    <col min="9" max="9" width="41.42578125" style="11" hidden="1" customWidth="1"/>
    <col min="10" max="10" width="13.42578125" style="11" hidden="1" customWidth="1"/>
    <col min="11" max="12" width="9.140625" style="11" hidden="1" customWidth="1"/>
    <col min="13" max="13" width="63.42578125" style="11" hidden="1" customWidth="1"/>
    <col min="14" max="16384" width="9.140625" style="11"/>
  </cols>
  <sheetData>
    <row r="1" spans="1:1506" s="19" customFormat="1" ht="21.75" customHeight="1">
      <c r="A1" s="539" t="s">
        <v>0</v>
      </c>
      <c r="B1" s="539"/>
      <c r="C1" s="539"/>
      <c r="D1" s="164"/>
      <c r="E1" s="166"/>
      <c r="F1" s="166"/>
      <c r="G1" s="16"/>
      <c r="H1" s="16"/>
    </row>
    <row r="2" spans="1:1506" s="19" customFormat="1" ht="20.100000000000001" customHeight="1">
      <c r="A2" s="540" t="s">
        <v>1</v>
      </c>
      <c r="B2" s="540"/>
      <c r="C2" s="540"/>
      <c r="D2" s="169"/>
      <c r="E2" s="166"/>
      <c r="F2" s="166"/>
      <c r="G2" s="16"/>
      <c r="H2" s="16"/>
    </row>
    <row r="3" spans="1:1506" s="19" customFormat="1" ht="20.25" customHeight="1">
      <c r="A3" s="171"/>
      <c r="B3" s="171"/>
      <c r="C3" s="171"/>
      <c r="D3" s="172"/>
      <c r="E3" s="166"/>
      <c r="F3" s="166"/>
      <c r="G3" s="16"/>
      <c r="H3" s="16"/>
    </row>
    <row r="4" spans="1:1506" s="2" customFormat="1" ht="30" customHeight="1">
      <c r="A4" s="541" t="s">
        <v>48</v>
      </c>
      <c r="B4" s="541"/>
      <c r="C4" s="541"/>
      <c r="D4" s="541"/>
      <c r="E4" s="541"/>
      <c r="F4" s="541"/>
      <c r="G4" s="10"/>
      <c r="H4" s="10"/>
      <c r="I4" s="1"/>
      <c r="J4" s="1"/>
      <c r="K4" s="1"/>
      <c r="L4" s="1"/>
      <c r="M4" s="1"/>
    </row>
    <row r="5" spans="1:1506" s="2" customFormat="1" ht="30" customHeight="1">
      <c r="A5" s="541" t="s">
        <v>49</v>
      </c>
      <c r="B5" s="541"/>
      <c r="C5" s="541"/>
      <c r="D5" s="541"/>
      <c r="E5" s="541"/>
      <c r="F5" s="541"/>
      <c r="G5" s="10"/>
      <c r="H5" s="10"/>
      <c r="I5" s="1"/>
      <c r="J5" s="1"/>
      <c r="K5" s="1"/>
      <c r="L5" s="1"/>
      <c r="M5" s="1"/>
    </row>
    <row r="6" spans="1:1506" s="2" customFormat="1" ht="19.5" customHeight="1">
      <c r="A6" s="398"/>
      <c r="B6" s="398"/>
      <c r="C6" s="398"/>
      <c r="D6" s="398"/>
      <c r="E6" s="398"/>
      <c r="F6" s="398"/>
      <c r="G6" s="10"/>
      <c r="H6" s="10"/>
      <c r="I6" s="1"/>
      <c r="J6" s="1"/>
      <c r="K6" s="1"/>
      <c r="L6" s="1"/>
      <c r="M6" s="1"/>
    </row>
    <row r="7" spans="1:1506" s="19" customFormat="1" ht="20.100000000000001" customHeight="1">
      <c r="A7" s="542" t="s">
        <v>2</v>
      </c>
      <c r="B7" s="542"/>
      <c r="C7" s="542"/>
      <c r="D7" s="542"/>
      <c r="E7" s="166"/>
      <c r="F7" s="166"/>
      <c r="G7" s="16"/>
      <c r="H7" s="16"/>
    </row>
    <row r="8" spans="1:1506" s="4" customFormat="1" ht="32.25" customHeight="1">
      <c r="A8" s="534" t="s">
        <v>3</v>
      </c>
      <c r="B8" s="537" t="s">
        <v>4</v>
      </c>
      <c r="C8" s="534" t="s">
        <v>5</v>
      </c>
      <c r="D8" s="535" t="s">
        <v>6</v>
      </c>
      <c r="E8" s="532" t="s">
        <v>7</v>
      </c>
      <c r="F8" s="532" t="s">
        <v>8</v>
      </c>
    </row>
    <row r="9" spans="1:1506" s="4" customFormat="1" ht="32.25" customHeight="1">
      <c r="A9" s="534"/>
      <c r="B9" s="538"/>
      <c r="C9" s="534"/>
      <c r="D9" s="536"/>
      <c r="E9" s="532"/>
      <c r="F9" s="532"/>
    </row>
    <row r="10" spans="1:1506" s="360" customFormat="1" ht="45" customHeight="1">
      <c r="A10" s="462">
        <v>1</v>
      </c>
      <c r="B10" s="463" t="s">
        <v>76</v>
      </c>
      <c r="C10" s="442"/>
      <c r="D10" s="464" t="s">
        <v>71</v>
      </c>
      <c r="E10" s="463" t="s">
        <v>72</v>
      </c>
      <c r="F10" s="463" t="s">
        <v>73</v>
      </c>
      <c r="G10" s="358" t="e">
        <f>B10&amp;" "&amp;#REF!</f>
        <v>#REF!</v>
      </c>
      <c r="H10" s="358" t="str">
        <f>IF(C10="x","Nữ","Nam")</f>
        <v>Nam</v>
      </c>
      <c r="I10" s="358" t="e">
        <f>#REF!&amp;" "&amp;#REF!&amp;","&amp;"P. "&amp;#REF!&amp;", Q. "&amp;#REF!</f>
        <v>#REF!</v>
      </c>
      <c r="J10" s="359">
        <f>DAY(D10)</f>
        <v>2</v>
      </c>
      <c r="K10" s="359">
        <f>MONTH(D10)</f>
        <v>4</v>
      </c>
      <c r="L10" s="359">
        <f>YEAR(D10)</f>
        <v>2023</v>
      </c>
      <c r="M10" s="358" t="e">
        <f>#REF!&amp;" "&amp;#REF!</f>
        <v>#REF!</v>
      </c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  <c r="IU10" s="66"/>
      <c r="IV10" s="66"/>
      <c r="IW10" s="66"/>
      <c r="IX10" s="66"/>
      <c r="IY10" s="66"/>
      <c r="IZ10" s="66"/>
      <c r="JA10" s="66"/>
      <c r="JB10" s="66"/>
      <c r="JC10" s="66"/>
      <c r="JD10" s="66"/>
      <c r="JE10" s="66"/>
      <c r="JF10" s="66"/>
      <c r="JG10" s="66"/>
      <c r="JH10" s="66"/>
      <c r="JI10" s="66"/>
      <c r="JJ10" s="66"/>
      <c r="JK10" s="66"/>
      <c r="JL10" s="66"/>
      <c r="JM10" s="66"/>
      <c r="JN10" s="66"/>
      <c r="JO10" s="66"/>
      <c r="JP10" s="66"/>
      <c r="JQ10" s="66"/>
      <c r="JR10" s="66"/>
      <c r="JS10" s="66"/>
      <c r="JT10" s="66"/>
      <c r="JU10" s="66"/>
      <c r="JV10" s="66"/>
      <c r="JW10" s="66"/>
      <c r="JX10" s="66"/>
      <c r="JY10" s="66"/>
      <c r="JZ10" s="66"/>
      <c r="KA10" s="66"/>
      <c r="KB10" s="66"/>
      <c r="KC10" s="66"/>
      <c r="KD10" s="66"/>
      <c r="KE10" s="66"/>
      <c r="KF10" s="66"/>
      <c r="KG10" s="6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66"/>
      <c r="MK10" s="66"/>
      <c r="ML10" s="66"/>
      <c r="MM10" s="66"/>
      <c r="MN10" s="66"/>
      <c r="MO10" s="66"/>
      <c r="MP10" s="66"/>
      <c r="MQ10" s="66"/>
      <c r="MR10" s="66"/>
      <c r="MS10" s="66"/>
      <c r="MT10" s="66"/>
      <c r="MU10" s="66"/>
      <c r="MV10" s="66"/>
      <c r="MW10" s="66"/>
      <c r="MX10" s="66"/>
      <c r="MY10" s="66"/>
      <c r="MZ10" s="66"/>
      <c r="NA10" s="66"/>
      <c r="NB10" s="66"/>
      <c r="NC10" s="66"/>
      <c r="ND10" s="66"/>
      <c r="NE10" s="66"/>
      <c r="NF10" s="66"/>
      <c r="NG10" s="66"/>
      <c r="NH10" s="66"/>
      <c r="NI10" s="66"/>
      <c r="NJ10" s="66"/>
      <c r="NK10" s="66"/>
      <c r="NL10" s="66"/>
      <c r="NM10" s="66"/>
      <c r="NN10" s="66"/>
      <c r="NO10" s="66"/>
      <c r="NP10" s="66"/>
      <c r="NQ10" s="66"/>
      <c r="NR10" s="66"/>
      <c r="NS10" s="66"/>
      <c r="NT10" s="66"/>
      <c r="NU10" s="66"/>
      <c r="NV10" s="66"/>
      <c r="NW10" s="66"/>
      <c r="NX10" s="66"/>
      <c r="NY10" s="66"/>
      <c r="NZ10" s="66"/>
      <c r="OA10" s="66"/>
      <c r="OB10" s="66"/>
      <c r="OC10" s="66"/>
      <c r="OD10" s="66"/>
      <c r="OE10" s="66"/>
      <c r="OF10" s="66"/>
      <c r="OG10" s="66"/>
      <c r="OH10" s="66"/>
      <c r="OI10" s="66"/>
      <c r="OJ10" s="66"/>
      <c r="OK10" s="66"/>
      <c r="OL10" s="66"/>
      <c r="OM10" s="66"/>
      <c r="ON10" s="66"/>
      <c r="OO10" s="66"/>
      <c r="OP10" s="66"/>
      <c r="OQ10" s="66"/>
      <c r="OR10" s="66"/>
      <c r="OS10" s="66"/>
      <c r="OT10" s="66"/>
      <c r="OU10" s="66"/>
      <c r="OV10" s="66"/>
      <c r="OW10" s="66"/>
      <c r="OX10" s="66"/>
      <c r="OY10" s="66"/>
      <c r="OZ10" s="66"/>
      <c r="PA10" s="66"/>
      <c r="PB10" s="66"/>
      <c r="PC10" s="66"/>
      <c r="PD10" s="66"/>
      <c r="PE10" s="66"/>
      <c r="PF10" s="66"/>
      <c r="PG10" s="66"/>
      <c r="PH10" s="66"/>
      <c r="PI10" s="66"/>
      <c r="PJ10" s="66"/>
      <c r="PK10" s="66"/>
      <c r="PL10" s="66"/>
      <c r="PM10" s="66"/>
      <c r="PN10" s="66"/>
      <c r="PO10" s="66"/>
      <c r="PP10" s="66"/>
      <c r="PQ10" s="66"/>
      <c r="PR10" s="66"/>
      <c r="PS10" s="66"/>
      <c r="PT10" s="66"/>
      <c r="PU10" s="66"/>
      <c r="PV10" s="66"/>
      <c r="PW10" s="66"/>
      <c r="PX10" s="66"/>
      <c r="PY10" s="66"/>
      <c r="PZ10" s="66"/>
      <c r="QA10" s="66"/>
      <c r="QB10" s="66"/>
      <c r="QC10" s="66"/>
      <c r="QD10" s="66"/>
      <c r="QE10" s="66"/>
      <c r="QF10" s="66"/>
      <c r="QG10" s="66"/>
      <c r="QH10" s="66"/>
      <c r="QI10" s="66"/>
      <c r="QJ10" s="66"/>
      <c r="QK10" s="66"/>
      <c r="QL10" s="66"/>
      <c r="QM10" s="66"/>
      <c r="QN10" s="66"/>
      <c r="QO10" s="66"/>
      <c r="QP10" s="66"/>
      <c r="QQ10" s="66"/>
      <c r="QR10" s="66"/>
      <c r="QS10" s="66"/>
      <c r="QT10" s="66"/>
      <c r="QU10" s="66"/>
      <c r="QV10" s="66"/>
      <c r="QW10" s="66"/>
      <c r="QX10" s="66"/>
      <c r="QY10" s="66"/>
      <c r="QZ10" s="66"/>
      <c r="RA10" s="66"/>
      <c r="RB10" s="66"/>
      <c r="RC10" s="66"/>
      <c r="RD10" s="66"/>
      <c r="RE10" s="66"/>
      <c r="RF10" s="66"/>
      <c r="RG10" s="66"/>
      <c r="RH10" s="66"/>
      <c r="RI10" s="66"/>
      <c r="RJ10" s="66"/>
      <c r="RK10" s="66"/>
      <c r="RL10" s="66"/>
      <c r="RM10" s="66"/>
      <c r="RN10" s="66"/>
      <c r="RO10" s="66"/>
      <c r="RP10" s="66"/>
      <c r="RQ10" s="66"/>
      <c r="RR10" s="66"/>
      <c r="RS10" s="66"/>
      <c r="RT10" s="66"/>
      <c r="RU10" s="66"/>
      <c r="RV10" s="66"/>
      <c r="RW10" s="66"/>
      <c r="RX10" s="66"/>
      <c r="RY10" s="66"/>
      <c r="RZ10" s="66"/>
      <c r="SA10" s="66"/>
      <c r="SB10" s="66"/>
      <c r="SC10" s="66"/>
      <c r="SD10" s="66"/>
      <c r="SE10" s="66"/>
      <c r="SF10" s="66"/>
      <c r="SG10" s="66"/>
      <c r="SH10" s="66"/>
      <c r="SI10" s="66"/>
      <c r="SJ10" s="66"/>
      <c r="SK10" s="66"/>
      <c r="SL10" s="66"/>
      <c r="SM10" s="66"/>
      <c r="SN10" s="66"/>
      <c r="SO10" s="66"/>
      <c r="SP10" s="66"/>
      <c r="SQ10" s="66"/>
      <c r="SR10" s="66"/>
      <c r="SS10" s="66"/>
      <c r="ST10" s="66"/>
      <c r="SU10" s="66"/>
      <c r="SV10" s="66"/>
      <c r="SW10" s="66"/>
      <c r="SX10" s="66"/>
      <c r="SY10" s="66"/>
      <c r="SZ10" s="66"/>
      <c r="TA10" s="66"/>
      <c r="TB10" s="66"/>
      <c r="TC10" s="66"/>
      <c r="TD10" s="66"/>
      <c r="TE10" s="66"/>
      <c r="TF10" s="66"/>
      <c r="TG10" s="66"/>
      <c r="TH10" s="66"/>
      <c r="TI10" s="66"/>
      <c r="TJ10" s="66"/>
      <c r="TK10" s="66"/>
      <c r="TL10" s="66"/>
      <c r="TM10" s="66"/>
      <c r="TN10" s="66"/>
      <c r="TO10" s="66"/>
      <c r="TP10" s="66"/>
      <c r="TQ10" s="66"/>
      <c r="TR10" s="66"/>
      <c r="TS10" s="66"/>
      <c r="TT10" s="66"/>
      <c r="TU10" s="66"/>
      <c r="TV10" s="66"/>
      <c r="TW10" s="66"/>
      <c r="TX10" s="66"/>
      <c r="TY10" s="66"/>
      <c r="TZ10" s="66"/>
      <c r="UA10" s="66"/>
      <c r="UB10" s="66"/>
      <c r="UC10" s="66"/>
      <c r="UD10" s="66"/>
      <c r="UE10" s="66"/>
      <c r="UF10" s="66"/>
      <c r="UG10" s="66"/>
      <c r="UH10" s="66"/>
      <c r="UI10" s="66"/>
      <c r="UJ10" s="66"/>
      <c r="UK10" s="66"/>
      <c r="UL10" s="66"/>
      <c r="UM10" s="66"/>
      <c r="UN10" s="66"/>
      <c r="UO10" s="66"/>
      <c r="UP10" s="66"/>
      <c r="UQ10" s="66"/>
      <c r="UR10" s="66"/>
      <c r="US10" s="66"/>
      <c r="UT10" s="66"/>
      <c r="UU10" s="66"/>
      <c r="UV10" s="66"/>
      <c r="UW10" s="66"/>
      <c r="UX10" s="66"/>
      <c r="UY10" s="66"/>
      <c r="UZ10" s="66"/>
      <c r="VA10" s="66"/>
      <c r="VB10" s="66"/>
      <c r="VC10" s="66"/>
      <c r="VD10" s="66"/>
      <c r="VE10" s="66"/>
      <c r="VF10" s="66"/>
      <c r="VG10" s="66"/>
      <c r="VH10" s="66"/>
      <c r="VI10" s="66"/>
      <c r="VJ10" s="66"/>
      <c r="VK10" s="66"/>
      <c r="VL10" s="66"/>
      <c r="VM10" s="66"/>
      <c r="VN10" s="66"/>
      <c r="VO10" s="66"/>
      <c r="VP10" s="66"/>
      <c r="VQ10" s="66"/>
      <c r="VR10" s="66"/>
      <c r="VS10" s="66"/>
      <c r="VT10" s="66"/>
      <c r="VU10" s="66"/>
      <c r="VV10" s="66"/>
      <c r="VW10" s="66"/>
      <c r="VX10" s="66"/>
      <c r="VY10" s="66"/>
      <c r="VZ10" s="66"/>
      <c r="WA10" s="66"/>
      <c r="WB10" s="66"/>
      <c r="WC10" s="66"/>
      <c r="WD10" s="66"/>
      <c r="WE10" s="66"/>
      <c r="WF10" s="66"/>
      <c r="WG10" s="66"/>
      <c r="WH10" s="66"/>
      <c r="WI10" s="66"/>
      <c r="WJ10" s="66"/>
      <c r="WK10" s="66"/>
      <c r="WL10" s="66"/>
      <c r="WM10" s="66"/>
      <c r="WN10" s="66"/>
      <c r="WO10" s="66"/>
      <c r="WP10" s="66"/>
      <c r="WQ10" s="66"/>
      <c r="WR10" s="66"/>
      <c r="WS10" s="66"/>
      <c r="WT10" s="66"/>
      <c r="WU10" s="66"/>
      <c r="WV10" s="66"/>
      <c r="WW10" s="66"/>
      <c r="WX10" s="66"/>
      <c r="WY10" s="66"/>
      <c r="WZ10" s="66"/>
      <c r="XA10" s="66"/>
      <c r="XB10" s="66"/>
      <c r="XC10" s="66"/>
      <c r="XD10" s="66"/>
      <c r="XE10" s="66"/>
      <c r="XF10" s="66"/>
      <c r="XG10" s="66"/>
      <c r="XH10" s="66"/>
      <c r="XI10" s="66"/>
      <c r="XJ10" s="66"/>
      <c r="XK10" s="66"/>
      <c r="XL10" s="66"/>
      <c r="XM10" s="66"/>
      <c r="XN10" s="66"/>
      <c r="XO10" s="66"/>
      <c r="XP10" s="66"/>
      <c r="XQ10" s="66"/>
      <c r="XR10" s="66"/>
      <c r="XS10" s="66"/>
      <c r="XT10" s="66"/>
      <c r="XU10" s="66"/>
      <c r="XV10" s="66"/>
      <c r="XW10" s="66"/>
      <c r="XX10" s="66"/>
      <c r="XY10" s="66"/>
      <c r="XZ10" s="66"/>
      <c r="YA10" s="66"/>
      <c r="YB10" s="66"/>
      <c r="YC10" s="66"/>
      <c r="YD10" s="66"/>
      <c r="YE10" s="66"/>
      <c r="YF10" s="66"/>
      <c r="YG10" s="66"/>
      <c r="YH10" s="66"/>
      <c r="YI10" s="66"/>
      <c r="YJ10" s="66"/>
      <c r="YK10" s="66"/>
      <c r="YL10" s="66"/>
      <c r="YM10" s="66"/>
      <c r="YN10" s="66"/>
      <c r="YO10" s="66"/>
      <c r="YP10" s="66"/>
      <c r="YQ10" s="66"/>
      <c r="YR10" s="66"/>
      <c r="YS10" s="66"/>
      <c r="YT10" s="66"/>
      <c r="YU10" s="66"/>
      <c r="YV10" s="66"/>
      <c r="YW10" s="66"/>
      <c r="YX10" s="66"/>
      <c r="YY10" s="66"/>
      <c r="YZ10" s="66"/>
      <c r="ZA10" s="66"/>
      <c r="ZB10" s="66"/>
      <c r="ZC10" s="66"/>
      <c r="ZD10" s="66"/>
      <c r="ZE10" s="66"/>
      <c r="ZF10" s="66"/>
      <c r="ZG10" s="66"/>
      <c r="ZH10" s="66"/>
      <c r="ZI10" s="66"/>
      <c r="ZJ10" s="66"/>
      <c r="ZK10" s="66"/>
      <c r="ZL10" s="66"/>
      <c r="ZM10" s="66"/>
      <c r="ZN10" s="66"/>
      <c r="ZO10" s="66"/>
      <c r="ZP10" s="66"/>
      <c r="ZQ10" s="66"/>
      <c r="ZR10" s="66"/>
      <c r="ZS10" s="66"/>
      <c r="ZT10" s="66"/>
      <c r="ZU10" s="66"/>
      <c r="ZV10" s="66"/>
      <c r="ZW10" s="66"/>
      <c r="ZX10" s="66"/>
      <c r="ZY10" s="66"/>
      <c r="ZZ10" s="66"/>
      <c r="AAA10" s="66"/>
      <c r="AAB10" s="66"/>
      <c r="AAC10" s="66"/>
      <c r="AAD10" s="66"/>
      <c r="AAE10" s="66"/>
      <c r="AAF10" s="66"/>
      <c r="AAG10" s="66"/>
      <c r="AAH10" s="66"/>
      <c r="AAI10" s="66"/>
      <c r="AAJ10" s="66"/>
      <c r="AAK10" s="66"/>
      <c r="AAL10" s="66"/>
      <c r="AAM10" s="66"/>
      <c r="AAN10" s="66"/>
      <c r="AAO10" s="66"/>
      <c r="AAP10" s="66"/>
      <c r="AAQ10" s="66"/>
      <c r="AAR10" s="66"/>
      <c r="AAS10" s="66"/>
      <c r="AAT10" s="66"/>
      <c r="AAU10" s="66"/>
      <c r="AAV10" s="66"/>
      <c r="AAW10" s="66"/>
      <c r="AAX10" s="66"/>
      <c r="AAY10" s="66"/>
      <c r="AAZ10" s="66"/>
      <c r="ABA10" s="66"/>
      <c r="ABB10" s="66"/>
      <c r="ABC10" s="66"/>
      <c r="ABD10" s="66"/>
      <c r="ABE10" s="66"/>
      <c r="ABF10" s="66"/>
      <c r="ABG10" s="66"/>
      <c r="ABH10" s="66"/>
      <c r="ABI10" s="66"/>
      <c r="ABJ10" s="66"/>
      <c r="ABK10" s="66"/>
      <c r="ABL10" s="66"/>
      <c r="ABM10" s="66"/>
      <c r="ABN10" s="66"/>
      <c r="ABO10" s="66"/>
      <c r="ABP10" s="66"/>
      <c r="ABQ10" s="66"/>
      <c r="ABR10" s="66"/>
      <c r="ABS10" s="66"/>
      <c r="ABT10" s="66"/>
      <c r="ABU10" s="66"/>
      <c r="ABV10" s="66"/>
      <c r="ABW10" s="66"/>
      <c r="ABX10" s="66"/>
      <c r="ABY10" s="66"/>
      <c r="ABZ10" s="66"/>
      <c r="ACA10" s="66"/>
      <c r="ACB10" s="66"/>
      <c r="ACC10" s="66"/>
      <c r="ACD10" s="66"/>
      <c r="ACE10" s="66"/>
      <c r="ACF10" s="66"/>
      <c r="ACG10" s="66"/>
      <c r="ACH10" s="66"/>
      <c r="ACI10" s="66"/>
      <c r="ACJ10" s="66"/>
      <c r="ACK10" s="66"/>
      <c r="ACL10" s="66"/>
      <c r="ACM10" s="66"/>
      <c r="ACN10" s="66"/>
      <c r="ACO10" s="66"/>
      <c r="ACP10" s="66"/>
      <c r="ACQ10" s="66"/>
      <c r="ACR10" s="66"/>
      <c r="ACS10" s="66"/>
      <c r="ACT10" s="66"/>
      <c r="ACU10" s="66"/>
      <c r="ACV10" s="66"/>
      <c r="ACW10" s="66"/>
      <c r="ACX10" s="66"/>
      <c r="ACY10" s="66"/>
      <c r="ACZ10" s="66"/>
      <c r="ADA10" s="66"/>
      <c r="ADB10" s="66"/>
      <c r="ADC10" s="66"/>
      <c r="ADD10" s="66"/>
      <c r="ADE10" s="66"/>
      <c r="ADF10" s="66"/>
      <c r="ADG10" s="66"/>
      <c r="ADH10" s="66"/>
      <c r="ADI10" s="66"/>
      <c r="ADJ10" s="66"/>
      <c r="ADK10" s="66"/>
      <c r="ADL10" s="66"/>
      <c r="ADM10" s="66"/>
      <c r="ADN10" s="66"/>
      <c r="ADO10" s="66"/>
      <c r="ADP10" s="66"/>
      <c r="ADQ10" s="66"/>
      <c r="ADR10" s="66"/>
      <c r="ADS10" s="66"/>
      <c r="ADT10" s="66"/>
      <c r="ADU10" s="66"/>
      <c r="ADV10" s="66"/>
      <c r="ADW10" s="66"/>
      <c r="ADX10" s="66"/>
      <c r="ADY10" s="66"/>
      <c r="ADZ10" s="66"/>
      <c r="AEA10" s="66"/>
      <c r="AEB10" s="66"/>
      <c r="AEC10" s="66"/>
      <c r="AED10" s="66"/>
      <c r="AEE10" s="66"/>
      <c r="AEF10" s="66"/>
      <c r="AEG10" s="66"/>
      <c r="AEH10" s="66"/>
      <c r="AEI10" s="66"/>
      <c r="AEJ10" s="66"/>
      <c r="AEK10" s="66"/>
      <c r="AEL10" s="66"/>
      <c r="AEM10" s="66"/>
      <c r="AEN10" s="66"/>
      <c r="AEO10" s="66"/>
      <c r="AEP10" s="66"/>
      <c r="AEQ10" s="66"/>
      <c r="AER10" s="66"/>
      <c r="AES10" s="66"/>
      <c r="AET10" s="66"/>
      <c r="AEU10" s="66"/>
      <c r="AEV10" s="66"/>
      <c r="AEW10" s="66"/>
      <c r="AEX10" s="66"/>
      <c r="AEY10" s="66"/>
      <c r="AEZ10" s="66"/>
      <c r="AFA10" s="66"/>
      <c r="AFB10" s="66"/>
      <c r="AFC10" s="66"/>
      <c r="AFD10" s="66"/>
      <c r="AFE10" s="66"/>
      <c r="AFF10" s="66"/>
      <c r="AFG10" s="66"/>
      <c r="AFH10" s="66"/>
      <c r="AFI10" s="66"/>
      <c r="AFJ10" s="66"/>
      <c r="AFK10" s="66"/>
      <c r="AFL10" s="66"/>
      <c r="AFM10" s="66"/>
      <c r="AFN10" s="66"/>
      <c r="AFO10" s="66"/>
      <c r="AFP10" s="66"/>
      <c r="AFQ10" s="66"/>
      <c r="AFR10" s="66"/>
      <c r="AFS10" s="66"/>
      <c r="AFT10" s="66"/>
      <c r="AFU10" s="66"/>
      <c r="AFV10" s="66"/>
      <c r="AFW10" s="66"/>
      <c r="AFX10" s="66"/>
      <c r="AFY10" s="66"/>
      <c r="AFZ10" s="66"/>
      <c r="AGA10" s="66"/>
      <c r="AGB10" s="66"/>
      <c r="AGC10" s="66"/>
      <c r="AGD10" s="66"/>
      <c r="AGE10" s="66"/>
      <c r="AGF10" s="66"/>
      <c r="AGG10" s="66"/>
      <c r="AGH10" s="66"/>
      <c r="AGI10" s="66"/>
      <c r="AGJ10" s="66"/>
      <c r="AGK10" s="66"/>
      <c r="AGL10" s="66"/>
      <c r="AGM10" s="66"/>
      <c r="AGN10" s="66"/>
      <c r="AGO10" s="66"/>
      <c r="AGP10" s="66"/>
      <c r="AGQ10" s="66"/>
      <c r="AGR10" s="66"/>
      <c r="AGS10" s="66"/>
      <c r="AGT10" s="66"/>
      <c r="AGU10" s="66"/>
      <c r="AGV10" s="66"/>
      <c r="AGW10" s="66"/>
      <c r="AGX10" s="66"/>
      <c r="AGY10" s="66"/>
      <c r="AGZ10" s="66"/>
      <c r="AHA10" s="66"/>
      <c r="AHB10" s="66"/>
      <c r="AHC10" s="66"/>
      <c r="AHD10" s="66"/>
      <c r="AHE10" s="66"/>
      <c r="AHF10" s="66"/>
      <c r="AHG10" s="66"/>
      <c r="AHH10" s="66"/>
      <c r="AHI10" s="66"/>
      <c r="AHJ10" s="66"/>
      <c r="AHK10" s="66"/>
      <c r="AHL10" s="66"/>
      <c r="AHM10" s="66"/>
      <c r="AHN10" s="66"/>
      <c r="AHO10" s="66"/>
      <c r="AHP10" s="66"/>
      <c r="AHQ10" s="66"/>
      <c r="AHR10" s="66"/>
      <c r="AHS10" s="66"/>
      <c r="AHT10" s="66"/>
      <c r="AHU10" s="66"/>
      <c r="AHV10" s="66"/>
      <c r="AHW10" s="66"/>
      <c r="AHX10" s="66"/>
      <c r="AHY10" s="66"/>
      <c r="AHZ10" s="66"/>
      <c r="AIA10" s="66"/>
      <c r="AIB10" s="66"/>
      <c r="AIC10" s="66"/>
      <c r="AID10" s="66"/>
      <c r="AIE10" s="66"/>
      <c r="AIF10" s="66"/>
      <c r="AIG10" s="66"/>
      <c r="AIH10" s="66"/>
      <c r="AII10" s="66"/>
      <c r="AIJ10" s="66"/>
      <c r="AIK10" s="66"/>
      <c r="AIL10" s="66"/>
      <c r="AIM10" s="66"/>
      <c r="AIN10" s="66"/>
      <c r="AIO10" s="66"/>
      <c r="AIP10" s="66"/>
      <c r="AIQ10" s="66"/>
      <c r="AIR10" s="66"/>
      <c r="AIS10" s="66"/>
      <c r="AIT10" s="66"/>
      <c r="AIU10" s="66"/>
      <c r="AIV10" s="66"/>
      <c r="AIW10" s="66"/>
      <c r="AIX10" s="66"/>
      <c r="AIY10" s="66"/>
      <c r="AIZ10" s="66"/>
      <c r="AJA10" s="66"/>
      <c r="AJB10" s="66"/>
      <c r="AJC10" s="66"/>
      <c r="AJD10" s="66"/>
      <c r="AJE10" s="66"/>
      <c r="AJF10" s="66"/>
      <c r="AJG10" s="66"/>
      <c r="AJH10" s="66"/>
      <c r="AJI10" s="66"/>
      <c r="AJJ10" s="66"/>
      <c r="AJK10" s="66"/>
      <c r="AJL10" s="66"/>
      <c r="AJM10" s="66"/>
      <c r="AJN10" s="66"/>
      <c r="AJO10" s="66"/>
      <c r="AJP10" s="66"/>
      <c r="AJQ10" s="66"/>
      <c r="AJR10" s="66"/>
      <c r="AJS10" s="66"/>
      <c r="AJT10" s="66"/>
      <c r="AJU10" s="66"/>
      <c r="AJV10" s="66"/>
      <c r="AJW10" s="66"/>
      <c r="AJX10" s="66"/>
      <c r="AJY10" s="66"/>
      <c r="AJZ10" s="66"/>
      <c r="AKA10" s="66"/>
      <c r="AKB10" s="66"/>
      <c r="AKC10" s="66"/>
      <c r="AKD10" s="66"/>
      <c r="AKE10" s="66"/>
      <c r="AKF10" s="66"/>
      <c r="AKG10" s="66"/>
      <c r="AKH10" s="66"/>
      <c r="AKI10" s="66"/>
      <c r="AKJ10" s="66"/>
      <c r="AKK10" s="66"/>
      <c r="AKL10" s="66"/>
      <c r="AKM10" s="66"/>
      <c r="AKN10" s="66"/>
      <c r="AKO10" s="66"/>
      <c r="AKP10" s="66"/>
      <c r="AKQ10" s="66"/>
      <c r="AKR10" s="66"/>
      <c r="AKS10" s="66"/>
      <c r="AKT10" s="66"/>
      <c r="AKU10" s="66"/>
      <c r="AKV10" s="66"/>
      <c r="AKW10" s="66"/>
      <c r="AKX10" s="66"/>
      <c r="AKY10" s="66"/>
      <c r="AKZ10" s="66"/>
      <c r="ALA10" s="66"/>
      <c r="ALB10" s="66"/>
      <c r="ALC10" s="66"/>
      <c r="ALD10" s="66"/>
      <c r="ALE10" s="66"/>
      <c r="ALF10" s="66"/>
      <c r="ALG10" s="66"/>
      <c r="ALH10" s="66"/>
      <c r="ALI10" s="66"/>
      <c r="ALJ10" s="66"/>
      <c r="ALK10" s="66"/>
      <c r="ALL10" s="66"/>
      <c r="ALM10" s="66"/>
      <c r="ALN10" s="66"/>
      <c r="ALO10" s="66"/>
      <c r="ALP10" s="66"/>
      <c r="ALQ10" s="66"/>
      <c r="ALR10" s="66"/>
      <c r="ALS10" s="66"/>
      <c r="ALT10" s="66"/>
      <c r="ALU10" s="66"/>
      <c r="ALV10" s="66"/>
      <c r="ALW10" s="66"/>
      <c r="ALX10" s="66"/>
      <c r="ALY10" s="66"/>
      <c r="ALZ10" s="66"/>
      <c r="AMA10" s="66"/>
      <c r="AMB10" s="66"/>
      <c r="AMC10" s="66"/>
      <c r="AMD10" s="66"/>
      <c r="AME10" s="66"/>
      <c r="AMF10" s="66"/>
      <c r="AMG10" s="66"/>
      <c r="AMH10" s="66"/>
      <c r="AMI10" s="66"/>
      <c r="AMJ10" s="66"/>
      <c r="AMK10" s="66"/>
      <c r="AML10" s="66"/>
      <c r="AMM10" s="66"/>
      <c r="AMN10" s="66"/>
      <c r="AMO10" s="66"/>
      <c r="AMP10" s="66"/>
      <c r="AMQ10" s="66"/>
      <c r="AMR10" s="66"/>
      <c r="AMS10" s="66"/>
      <c r="AMT10" s="66"/>
      <c r="AMU10" s="66"/>
      <c r="AMV10" s="66"/>
      <c r="AMW10" s="66"/>
      <c r="AMX10" s="66"/>
      <c r="AMY10" s="66"/>
      <c r="AMZ10" s="66"/>
      <c r="ANA10" s="66"/>
      <c r="ANB10" s="66"/>
      <c r="ANC10" s="66"/>
      <c r="AND10" s="66"/>
      <c r="ANE10" s="66"/>
      <c r="ANF10" s="66"/>
      <c r="ANG10" s="66"/>
      <c r="ANH10" s="66"/>
      <c r="ANI10" s="66"/>
      <c r="ANJ10" s="66"/>
      <c r="ANK10" s="66"/>
      <c r="ANL10" s="66"/>
      <c r="ANM10" s="66"/>
      <c r="ANN10" s="66"/>
      <c r="ANO10" s="66"/>
      <c r="ANP10" s="66"/>
      <c r="ANQ10" s="66"/>
      <c r="ANR10" s="66"/>
      <c r="ANS10" s="66"/>
      <c r="ANT10" s="66"/>
      <c r="ANU10" s="66"/>
      <c r="ANV10" s="66"/>
      <c r="ANW10" s="66"/>
      <c r="ANX10" s="66"/>
      <c r="ANY10" s="66"/>
      <c r="ANZ10" s="66"/>
      <c r="AOA10" s="66"/>
      <c r="AOB10" s="66"/>
      <c r="AOC10" s="66"/>
      <c r="AOD10" s="66"/>
      <c r="AOE10" s="66"/>
      <c r="AOF10" s="66"/>
      <c r="AOG10" s="66"/>
      <c r="AOH10" s="66"/>
      <c r="AOI10" s="66"/>
      <c r="AOJ10" s="66"/>
      <c r="AOK10" s="66"/>
      <c r="AOL10" s="66"/>
      <c r="AOM10" s="66"/>
      <c r="AON10" s="66"/>
      <c r="AOO10" s="66"/>
      <c r="AOP10" s="66"/>
      <c r="AOQ10" s="66"/>
      <c r="AOR10" s="66"/>
      <c r="AOS10" s="66"/>
      <c r="AOT10" s="66"/>
      <c r="AOU10" s="66"/>
      <c r="AOV10" s="66"/>
      <c r="AOW10" s="66"/>
      <c r="AOX10" s="66"/>
      <c r="AOY10" s="66"/>
      <c r="AOZ10" s="66"/>
      <c r="APA10" s="66"/>
      <c r="APB10" s="66"/>
      <c r="APC10" s="66"/>
      <c r="APD10" s="66"/>
      <c r="APE10" s="66"/>
      <c r="APF10" s="66"/>
      <c r="APG10" s="66"/>
      <c r="APH10" s="66"/>
      <c r="API10" s="66"/>
      <c r="APJ10" s="66"/>
      <c r="APK10" s="66"/>
      <c r="APL10" s="66"/>
      <c r="APM10" s="66"/>
      <c r="APN10" s="66"/>
      <c r="APO10" s="66"/>
      <c r="APP10" s="66"/>
      <c r="APQ10" s="66"/>
      <c r="APR10" s="66"/>
      <c r="APS10" s="66"/>
      <c r="APT10" s="66"/>
      <c r="APU10" s="66"/>
      <c r="APV10" s="66"/>
      <c r="APW10" s="66"/>
      <c r="APX10" s="66"/>
      <c r="APY10" s="66"/>
      <c r="APZ10" s="66"/>
      <c r="AQA10" s="66"/>
      <c r="AQB10" s="66"/>
      <c r="AQC10" s="66"/>
      <c r="AQD10" s="66"/>
      <c r="AQE10" s="66"/>
      <c r="AQF10" s="66"/>
      <c r="AQG10" s="66"/>
      <c r="AQH10" s="66"/>
      <c r="AQI10" s="66"/>
      <c r="AQJ10" s="66"/>
      <c r="AQK10" s="66"/>
      <c r="AQL10" s="66"/>
      <c r="AQM10" s="66"/>
      <c r="AQN10" s="66"/>
      <c r="AQO10" s="66"/>
      <c r="AQP10" s="66"/>
      <c r="AQQ10" s="66"/>
      <c r="AQR10" s="66"/>
      <c r="AQS10" s="66"/>
      <c r="AQT10" s="66"/>
      <c r="AQU10" s="66"/>
      <c r="AQV10" s="66"/>
      <c r="AQW10" s="66"/>
      <c r="AQX10" s="66"/>
      <c r="AQY10" s="66"/>
      <c r="AQZ10" s="66"/>
      <c r="ARA10" s="66"/>
      <c r="ARB10" s="66"/>
      <c r="ARC10" s="66"/>
      <c r="ARD10" s="66"/>
      <c r="ARE10" s="66"/>
      <c r="ARF10" s="66"/>
      <c r="ARG10" s="66"/>
      <c r="ARH10" s="66"/>
      <c r="ARI10" s="66"/>
      <c r="ARJ10" s="66"/>
      <c r="ARK10" s="66"/>
      <c r="ARL10" s="66"/>
      <c r="ARM10" s="66"/>
      <c r="ARN10" s="66"/>
      <c r="ARO10" s="66"/>
      <c r="ARP10" s="66"/>
      <c r="ARQ10" s="66"/>
      <c r="ARR10" s="66"/>
      <c r="ARS10" s="66"/>
      <c r="ART10" s="66"/>
      <c r="ARU10" s="66"/>
      <c r="ARV10" s="66"/>
      <c r="ARW10" s="66"/>
      <c r="ARX10" s="66"/>
      <c r="ARY10" s="66"/>
      <c r="ARZ10" s="66"/>
      <c r="ASA10" s="66"/>
      <c r="ASB10" s="66"/>
      <c r="ASC10" s="66"/>
      <c r="ASD10" s="66"/>
      <c r="ASE10" s="66"/>
      <c r="ASF10" s="66"/>
      <c r="ASG10" s="66"/>
      <c r="ASH10" s="66"/>
      <c r="ASI10" s="66"/>
      <c r="ASJ10" s="66"/>
      <c r="ASK10" s="66"/>
      <c r="ASL10" s="66"/>
      <c r="ASM10" s="66"/>
      <c r="ASN10" s="66"/>
      <c r="ASO10" s="66"/>
      <c r="ASP10" s="66"/>
      <c r="ASQ10" s="66"/>
      <c r="ASR10" s="66"/>
      <c r="ASS10" s="66"/>
      <c r="AST10" s="66"/>
      <c r="ASU10" s="66"/>
      <c r="ASV10" s="66"/>
      <c r="ASW10" s="66"/>
      <c r="ASX10" s="66"/>
      <c r="ASY10" s="66"/>
      <c r="ASZ10" s="66"/>
      <c r="ATA10" s="66"/>
      <c r="ATB10" s="66"/>
      <c r="ATC10" s="66"/>
      <c r="ATD10" s="66"/>
      <c r="ATE10" s="66"/>
      <c r="ATF10" s="66"/>
      <c r="ATG10" s="66"/>
      <c r="ATH10" s="66"/>
      <c r="ATI10" s="66"/>
      <c r="ATJ10" s="66"/>
      <c r="ATK10" s="66"/>
      <c r="ATL10" s="66"/>
      <c r="ATM10" s="66"/>
      <c r="ATN10" s="66"/>
      <c r="ATO10" s="66"/>
      <c r="ATP10" s="66"/>
      <c r="ATQ10" s="66"/>
      <c r="ATR10" s="66"/>
      <c r="ATS10" s="66"/>
      <c r="ATT10" s="66"/>
      <c r="ATU10" s="66"/>
      <c r="ATV10" s="66"/>
      <c r="ATW10" s="66"/>
      <c r="ATX10" s="66"/>
      <c r="ATY10" s="66"/>
      <c r="ATZ10" s="66"/>
      <c r="AUA10" s="66"/>
      <c r="AUB10" s="66"/>
      <c r="AUC10" s="66"/>
      <c r="AUD10" s="66"/>
      <c r="AUE10" s="66"/>
      <c r="AUF10" s="66"/>
      <c r="AUG10" s="66"/>
      <c r="AUH10" s="66"/>
      <c r="AUI10" s="66"/>
      <c r="AUJ10" s="66"/>
      <c r="AUK10" s="66"/>
      <c r="AUL10" s="66"/>
      <c r="AUM10" s="66"/>
      <c r="AUN10" s="66"/>
      <c r="AUO10" s="66"/>
      <c r="AUP10" s="66"/>
      <c r="AUQ10" s="66"/>
      <c r="AUR10" s="66"/>
      <c r="AUS10" s="66"/>
      <c r="AUT10" s="66"/>
      <c r="AUU10" s="66"/>
      <c r="AUV10" s="66"/>
      <c r="AUW10" s="66"/>
      <c r="AUX10" s="66"/>
      <c r="AUY10" s="66"/>
      <c r="AUZ10" s="66"/>
      <c r="AVA10" s="66"/>
      <c r="AVB10" s="66"/>
      <c r="AVC10" s="66"/>
      <c r="AVD10" s="66"/>
      <c r="AVE10" s="66"/>
      <c r="AVF10" s="66"/>
      <c r="AVG10" s="66"/>
      <c r="AVH10" s="66"/>
      <c r="AVI10" s="66"/>
      <c r="AVJ10" s="66"/>
      <c r="AVK10" s="66"/>
      <c r="AVL10" s="66"/>
      <c r="AVM10" s="66"/>
      <c r="AVN10" s="66"/>
      <c r="AVO10" s="66"/>
      <c r="AVP10" s="66"/>
      <c r="AVQ10" s="66"/>
      <c r="AVR10" s="66"/>
      <c r="AVS10" s="66"/>
      <c r="AVT10" s="66"/>
      <c r="AVU10" s="66"/>
      <c r="AVV10" s="66"/>
      <c r="AVW10" s="66"/>
      <c r="AVX10" s="66"/>
      <c r="AVY10" s="66"/>
      <c r="AVZ10" s="66"/>
      <c r="AWA10" s="66"/>
      <c r="AWB10" s="66"/>
      <c r="AWC10" s="66"/>
      <c r="AWD10" s="66"/>
      <c r="AWE10" s="66"/>
      <c r="AWF10" s="66"/>
      <c r="AWG10" s="66"/>
      <c r="AWH10" s="66"/>
      <c r="AWI10" s="66"/>
      <c r="AWJ10" s="66"/>
      <c r="AWK10" s="66"/>
      <c r="AWL10" s="66"/>
      <c r="AWM10" s="66"/>
      <c r="AWN10" s="66"/>
      <c r="AWO10" s="66"/>
      <c r="AWP10" s="66"/>
      <c r="AWQ10" s="66"/>
      <c r="AWR10" s="66"/>
      <c r="AWS10" s="66"/>
      <c r="AWT10" s="66"/>
      <c r="AWU10" s="66"/>
      <c r="AWV10" s="66"/>
      <c r="AWW10" s="66"/>
      <c r="AWX10" s="66"/>
      <c r="AWY10" s="66"/>
      <c r="AWZ10" s="66"/>
      <c r="AXA10" s="66"/>
      <c r="AXB10" s="66"/>
      <c r="AXC10" s="66"/>
      <c r="AXD10" s="66"/>
      <c r="AXE10" s="66"/>
      <c r="AXF10" s="66"/>
      <c r="AXG10" s="66"/>
      <c r="AXH10" s="66"/>
      <c r="AXI10" s="66"/>
      <c r="AXJ10" s="66"/>
      <c r="AXK10" s="66"/>
      <c r="AXL10" s="66"/>
      <c r="AXM10" s="66"/>
      <c r="AXN10" s="66"/>
      <c r="AXO10" s="66"/>
      <c r="AXP10" s="66"/>
      <c r="AXQ10" s="66"/>
      <c r="AXR10" s="66"/>
      <c r="AXS10" s="66"/>
      <c r="AXT10" s="66"/>
      <c r="AXU10" s="66"/>
      <c r="AXV10" s="66"/>
      <c r="AXW10" s="66"/>
      <c r="AXX10" s="66"/>
      <c r="AXY10" s="66"/>
      <c r="AXZ10" s="66"/>
      <c r="AYA10" s="66"/>
      <c r="AYB10" s="66"/>
      <c r="AYC10" s="66"/>
      <c r="AYD10" s="66"/>
      <c r="AYE10" s="66"/>
      <c r="AYF10" s="66"/>
      <c r="AYG10" s="66"/>
      <c r="AYH10" s="66"/>
      <c r="AYI10" s="66"/>
      <c r="AYJ10" s="66"/>
      <c r="AYK10" s="66"/>
      <c r="AYL10" s="66"/>
      <c r="AYM10" s="66"/>
      <c r="AYN10" s="66"/>
      <c r="AYO10" s="66"/>
      <c r="AYP10" s="66"/>
      <c r="AYQ10" s="66"/>
      <c r="AYR10" s="66"/>
      <c r="AYS10" s="66"/>
      <c r="AYT10" s="66"/>
      <c r="AYU10" s="66"/>
      <c r="AYV10" s="66"/>
      <c r="AYW10" s="66"/>
      <c r="AYX10" s="66"/>
      <c r="AYY10" s="66"/>
      <c r="AYZ10" s="66"/>
      <c r="AZA10" s="66"/>
      <c r="AZB10" s="66"/>
      <c r="AZC10" s="66"/>
      <c r="AZD10" s="66"/>
      <c r="AZE10" s="66"/>
      <c r="AZF10" s="66"/>
      <c r="AZG10" s="66"/>
      <c r="AZH10" s="66"/>
      <c r="AZI10" s="66"/>
      <c r="AZJ10" s="66"/>
      <c r="AZK10" s="66"/>
      <c r="AZL10" s="66"/>
      <c r="AZM10" s="66"/>
      <c r="AZN10" s="66"/>
      <c r="AZO10" s="66"/>
      <c r="AZP10" s="66"/>
      <c r="AZQ10" s="66"/>
      <c r="AZR10" s="66"/>
      <c r="AZS10" s="66"/>
      <c r="AZT10" s="66"/>
      <c r="AZU10" s="66"/>
      <c r="AZV10" s="66"/>
      <c r="AZW10" s="66"/>
      <c r="AZX10" s="66"/>
      <c r="AZY10" s="66"/>
      <c r="AZZ10" s="66"/>
      <c r="BAA10" s="66"/>
      <c r="BAB10" s="66"/>
      <c r="BAC10" s="66"/>
      <c r="BAD10" s="66"/>
      <c r="BAE10" s="66"/>
      <c r="BAF10" s="66"/>
      <c r="BAG10" s="66"/>
      <c r="BAH10" s="66"/>
      <c r="BAI10" s="66"/>
      <c r="BAJ10" s="66"/>
      <c r="BAK10" s="66"/>
      <c r="BAL10" s="66"/>
      <c r="BAM10" s="66"/>
      <c r="BAN10" s="66"/>
      <c r="BAO10" s="66"/>
      <c r="BAP10" s="66"/>
      <c r="BAQ10" s="66"/>
      <c r="BAR10" s="66"/>
      <c r="BAS10" s="66"/>
      <c r="BAT10" s="66"/>
      <c r="BAU10" s="66"/>
      <c r="BAV10" s="66"/>
      <c r="BAW10" s="66"/>
      <c r="BAX10" s="66"/>
      <c r="BAY10" s="66"/>
      <c r="BAZ10" s="66"/>
      <c r="BBA10" s="66"/>
      <c r="BBB10" s="66"/>
      <c r="BBC10" s="66"/>
      <c r="BBD10" s="66"/>
      <c r="BBE10" s="66"/>
      <c r="BBF10" s="66"/>
      <c r="BBG10" s="66"/>
      <c r="BBH10" s="66"/>
      <c r="BBI10" s="66"/>
      <c r="BBJ10" s="66"/>
      <c r="BBK10" s="66"/>
      <c r="BBL10" s="66"/>
      <c r="BBM10" s="66"/>
      <c r="BBN10" s="66"/>
      <c r="BBO10" s="66"/>
      <c r="BBP10" s="66"/>
      <c r="BBQ10" s="66"/>
      <c r="BBR10" s="66"/>
      <c r="BBS10" s="66"/>
      <c r="BBT10" s="66"/>
      <c r="BBU10" s="66"/>
      <c r="BBV10" s="66"/>
      <c r="BBW10" s="66"/>
      <c r="BBX10" s="66"/>
      <c r="BBY10" s="66"/>
      <c r="BBZ10" s="66"/>
      <c r="BCA10" s="66"/>
      <c r="BCB10" s="66"/>
      <c r="BCC10" s="66"/>
      <c r="BCD10" s="66"/>
      <c r="BCE10" s="66"/>
      <c r="BCF10" s="66"/>
      <c r="BCG10" s="66"/>
      <c r="BCH10" s="66"/>
      <c r="BCI10" s="66"/>
      <c r="BCJ10" s="66"/>
      <c r="BCK10" s="66"/>
      <c r="BCL10" s="66"/>
      <c r="BCM10" s="66"/>
      <c r="BCN10" s="66"/>
      <c r="BCO10" s="66"/>
      <c r="BCP10" s="66"/>
      <c r="BCQ10" s="66"/>
      <c r="BCR10" s="66"/>
      <c r="BCS10" s="66"/>
      <c r="BCT10" s="66"/>
      <c r="BCU10" s="66"/>
      <c r="BCV10" s="66"/>
      <c r="BCW10" s="66"/>
      <c r="BCX10" s="66"/>
      <c r="BCY10" s="66"/>
      <c r="BCZ10" s="66"/>
      <c r="BDA10" s="66"/>
      <c r="BDB10" s="66"/>
      <c r="BDC10" s="66"/>
      <c r="BDD10" s="66"/>
      <c r="BDE10" s="66"/>
      <c r="BDF10" s="66"/>
      <c r="BDG10" s="66"/>
      <c r="BDH10" s="66"/>
      <c r="BDI10" s="66"/>
      <c r="BDJ10" s="66"/>
      <c r="BDK10" s="66"/>
      <c r="BDL10" s="66"/>
      <c r="BDM10" s="66"/>
      <c r="BDN10" s="66"/>
      <c r="BDO10" s="66"/>
      <c r="BDP10" s="66"/>
      <c r="BDQ10" s="66"/>
      <c r="BDR10" s="66"/>
      <c r="BDS10" s="66"/>
      <c r="BDT10" s="66"/>
      <c r="BDU10" s="66"/>
      <c r="BDV10" s="66"/>
      <c r="BDW10" s="66"/>
      <c r="BDX10" s="66"/>
      <c r="BDY10" s="66"/>
      <c r="BDZ10" s="66"/>
      <c r="BEA10" s="66"/>
      <c r="BEB10" s="66"/>
      <c r="BEC10" s="66"/>
      <c r="BED10" s="66"/>
      <c r="BEE10" s="66"/>
      <c r="BEF10" s="66"/>
      <c r="BEG10" s="66"/>
      <c r="BEH10" s="66"/>
      <c r="BEI10" s="66"/>
      <c r="BEJ10" s="66"/>
      <c r="BEK10" s="66"/>
      <c r="BEL10" s="66"/>
      <c r="BEM10" s="66"/>
      <c r="BEN10" s="66"/>
      <c r="BEO10" s="66"/>
      <c r="BEP10" s="66"/>
      <c r="BEQ10" s="66"/>
      <c r="BER10" s="66"/>
      <c r="BES10" s="66"/>
      <c r="BET10" s="66"/>
      <c r="BEU10" s="66"/>
      <c r="BEV10" s="66"/>
      <c r="BEW10" s="66"/>
      <c r="BEX10" s="66"/>
    </row>
    <row r="11" spans="1:1506" s="363" customFormat="1" ht="45" customHeight="1">
      <c r="A11" s="447">
        <v>2</v>
      </c>
      <c r="B11" s="339" t="s">
        <v>77</v>
      </c>
      <c r="C11" s="277" t="s">
        <v>33</v>
      </c>
      <c r="D11" s="340">
        <v>45040</v>
      </c>
      <c r="E11" s="339" t="s">
        <v>74</v>
      </c>
      <c r="F11" s="339" t="s">
        <v>75</v>
      </c>
      <c r="G11" s="361" t="e">
        <f>B11&amp;" "&amp;#REF!</f>
        <v>#REF!</v>
      </c>
      <c r="H11" s="361" t="str">
        <f>IF(C11="x","Nữ","Nam")</f>
        <v>Nữ</v>
      </c>
      <c r="I11" s="361" t="e">
        <f>#REF!&amp;" "&amp;#REF!&amp;","&amp;"P. "&amp;#REF!&amp;", Q. "&amp;#REF!</f>
        <v>#REF!</v>
      </c>
      <c r="J11" s="362">
        <f>DAY(D11)</f>
        <v>24</v>
      </c>
      <c r="K11" s="362">
        <f>MONTH(D11)</f>
        <v>4</v>
      </c>
      <c r="L11" s="362">
        <f>YEAR(D11)</f>
        <v>2023</v>
      </c>
      <c r="M11" s="361" t="e">
        <f>#REF!&amp;" "&amp;#REF!</f>
        <v>#REF!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66"/>
      <c r="ATR11" s="66"/>
      <c r="ATS11" s="66"/>
      <c r="ATT11" s="66"/>
      <c r="ATU11" s="66"/>
      <c r="ATV11" s="66"/>
      <c r="ATW11" s="66"/>
      <c r="ATX11" s="66"/>
      <c r="ATY11" s="66"/>
      <c r="ATZ11" s="66"/>
      <c r="AUA11" s="66"/>
      <c r="AUB11" s="66"/>
      <c r="AUC11" s="66"/>
      <c r="AUD11" s="66"/>
      <c r="AUE11" s="66"/>
      <c r="AUF11" s="66"/>
      <c r="AUG11" s="66"/>
      <c r="AUH11" s="66"/>
      <c r="AUI11" s="66"/>
      <c r="AUJ11" s="66"/>
      <c r="AUK11" s="66"/>
      <c r="AUL11" s="66"/>
      <c r="AUM11" s="66"/>
      <c r="AUN11" s="66"/>
      <c r="AUO11" s="66"/>
      <c r="AUP11" s="66"/>
      <c r="AUQ11" s="66"/>
      <c r="AUR11" s="66"/>
      <c r="AUS11" s="66"/>
      <c r="AUT11" s="66"/>
      <c r="AUU11" s="66"/>
      <c r="AUV11" s="66"/>
      <c r="AUW11" s="66"/>
      <c r="AUX11" s="66"/>
      <c r="AUY11" s="66"/>
      <c r="AUZ11" s="66"/>
      <c r="AVA11" s="66"/>
      <c r="AVB11" s="66"/>
      <c r="AVC11" s="66"/>
      <c r="AVD11" s="66"/>
      <c r="AVE11" s="66"/>
      <c r="AVF11" s="66"/>
      <c r="AVG11" s="66"/>
      <c r="AVH11" s="66"/>
      <c r="AVI11" s="66"/>
      <c r="AVJ11" s="66"/>
      <c r="AVK11" s="66"/>
      <c r="AVL11" s="66"/>
      <c r="AVM11" s="66"/>
      <c r="AVN11" s="66"/>
      <c r="AVO11" s="66"/>
      <c r="AVP11" s="66"/>
      <c r="AVQ11" s="66"/>
      <c r="AVR11" s="66"/>
      <c r="AVS11" s="66"/>
      <c r="AVT11" s="66"/>
      <c r="AVU11" s="66"/>
      <c r="AVV11" s="66"/>
      <c r="AVW11" s="66"/>
      <c r="AVX11" s="66"/>
      <c r="AVY11" s="66"/>
      <c r="AVZ11" s="66"/>
      <c r="AWA11" s="66"/>
      <c r="AWB11" s="66"/>
      <c r="AWC11" s="66"/>
      <c r="AWD11" s="66"/>
      <c r="AWE11" s="66"/>
      <c r="AWF11" s="66"/>
      <c r="AWG11" s="66"/>
      <c r="AWH11" s="66"/>
      <c r="AWI11" s="66"/>
      <c r="AWJ11" s="66"/>
      <c r="AWK11" s="66"/>
      <c r="AWL11" s="66"/>
      <c r="AWM11" s="66"/>
      <c r="AWN11" s="66"/>
      <c r="AWO11" s="66"/>
      <c r="AWP11" s="66"/>
      <c r="AWQ11" s="66"/>
      <c r="AWR11" s="66"/>
      <c r="AWS11" s="66"/>
      <c r="AWT11" s="66"/>
      <c r="AWU11" s="66"/>
      <c r="AWV11" s="66"/>
      <c r="AWW11" s="66"/>
      <c r="AWX11" s="66"/>
      <c r="AWY11" s="66"/>
      <c r="AWZ11" s="66"/>
      <c r="AXA11" s="66"/>
      <c r="AXB11" s="66"/>
      <c r="AXC11" s="66"/>
      <c r="AXD11" s="66"/>
      <c r="AXE11" s="66"/>
      <c r="AXF11" s="66"/>
      <c r="AXG11" s="66"/>
      <c r="AXH11" s="66"/>
      <c r="AXI11" s="66"/>
      <c r="AXJ11" s="66"/>
      <c r="AXK11" s="66"/>
      <c r="AXL11" s="66"/>
      <c r="AXM11" s="66"/>
      <c r="AXN11" s="66"/>
      <c r="AXO11" s="66"/>
      <c r="AXP11" s="66"/>
      <c r="AXQ11" s="66"/>
      <c r="AXR11" s="66"/>
      <c r="AXS11" s="66"/>
      <c r="AXT11" s="66"/>
      <c r="AXU11" s="66"/>
      <c r="AXV11" s="66"/>
      <c r="AXW11" s="66"/>
      <c r="AXX11" s="66"/>
      <c r="AXY11" s="66"/>
      <c r="AXZ11" s="66"/>
      <c r="AYA11" s="66"/>
      <c r="AYB11" s="66"/>
      <c r="AYC11" s="66"/>
      <c r="AYD11" s="66"/>
      <c r="AYE11" s="66"/>
      <c r="AYF11" s="66"/>
      <c r="AYG11" s="66"/>
      <c r="AYH11" s="66"/>
      <c r="AYI11" s="66"/>
      <c r="AYJ11" s="66"/>
      <c r="AYK11" s="66"/>
      <c r="AYL11" s="66"/>
      <c r="AYM11" s="66"/>
      <c r="AYN11" s="66"/>
      <c r="AYO11" s="66"/>
      <c r="AYP11" s="66"/>
      <c r="AYQ11" s="66"/>
      <c r="AYR11" s="66"/>
      <c r="AYS11" s="66"/>
      <c r="AYT11" s="66"/>
      <c r="AYU11" s="66"/>
      <c r="AYV11" s="66"/>
      <c r="AYW11" s="66"/>
      <c r="AYX11" s="66"/>
      <c r="AYY11" s="66"/>
      <c r="AYZ11" s="66"/>
      <c r="AZA11" s="66"/>
      <c r="AZB11" s="66"/>
      <c r="AZC11" s="66"/>
      <c r="AZD11" s="66"/>
      <c r="AZE11" s="66"/>
      <c r="AZF11" s="66"/>
      <c r="AZG11" s="66"/>
      <c r="AZH11" s="66"/>
      <c r="AZI11" s="66"/>
      <c r="AZJ11" s="66"/>
      <c r="AZK11" s="66"/>
      <c r="AZL11" s="66"/>
      <c r="AZM11" s="66"/>
      <c r="AZN11" s="66"/>
      <c r="AZO11" s="66"/>
      <c r="AZP11" s="66"/>
      <c r="AZQ11" s="66"/>
      <c r="AZR11" s="66"/>
      <c r="AZS11" s="66"/>
      <c r="AZT11" s="66"/>
      <c r="AZU11" s="66"/>
      <c r="AZV11" s="66"/>
      <c r="AZW11" s="66"/>
      <c r="AZX11" s="66"/>
      <c r="AZY11" s="66"/>
      <c r="AZZ11" s="66"/>
      <c r="BAA11" s="66"/>
      <c r="BAB11" s="66"/>
      <c r="BAC11" s="66"/>
      <c r="BAD11" s="66"/>
      <c r="BAE11" s="66"/>
      <c r="BAF11" s="66"/>
      <c r="BAG11" s="66"/>
      <c r="BAH11" s="66"/>
      <c r="BAI11" s="66"/>
      <c r="BAJ11" s="66"/>
      <c r="BAK11" s="66"/>
      <c r="BAL11" s="66"/>
      <c r="BAM11" s="66"/>
      <c r="BAN11" s="66"/>
      <c r="BAO11" s="66"/>
      <c r="BAP11" s="66"/>
      <c r="BAQ11" s="66"/>
      <c r="BAR11" s="66"/>
      <c r="BAS11" s="66"/>
      <c r="BAT11" s="66"/>
      <c r="BAU11" s="66"/>
      <c r="BAV11" s="66"/>
      <c r="BAW11" s="66"/>
      <c r="BAX11" s="66"/>
      <c r="BAY11" s="66"/>
      <c r="BAZ11" s="66"/>
      <c r="BBA11" s="66"/>
      <c r="BBB11" s="66"/>
      <c r="BBC11" s="66"/>
      <c r="BBD11" s="66"/>
      <c r="BBE11" s="66"/>
      <c r="BBF11" s="66"/>
      <c r="BBG11" s="66"/>
      <c r="BBH11" s="66"/>
      <c r="BBI11" s="66"/>
      <c r="BBJ11" s="66"/>
      <c r="BBK11" s="66"/>
      <c r="BBL11" s="66"/>
      <c r="BBM11" s="66"/>
      <c r="BBN11" s="66"/>
      <c r="BBO11" s="66"/>
      <c r="BBP11" s="66"/>
      <c r="BBQ11" s="66"/>
      <c r="BBR11" s="66"/>
      <c r="BBS11" s="66"/>
      <c r="BBT11" s="66"/>
      <c r="BBU11" s="66"/>
      <c r="BBV11" s="66"/>
      <c r="BBW11" s="66"/>
      <c r="BBX11" s="66"/>
      <c r="BBY11" s="66"/>
      <c r="BBZ11" s="66"/>
      <c r="BCA11" s="66"/>
      <c r="BCB11" s="66"/>
      <c r="BCC11" s="66"/>
      <c r="BCD11" s="66"/>
      <c r="BCE11" s="66"/>
      <c r="BCF11" s="66"/>
      <c r="BCG11" s="66"/>
      <c r="BCH11" s="66"/>
      <c r="BCI11" s="66"/>
      <c r="BCJ11" s="66"/>
      <c r="BCK11" s="66"/>
      <c r="BCL11" s="66"/>
      <c r="BCM11" s="66"/>
      <c r="BCN11" s="66"/>
      <c r="BCO11" s="66"/>
      <c r="BCP11" s="66"/>
      <c r="BCQ11" s="66"/>
      <c r="BCR11" s="66"/>
      <c r="BCS11" s="66"/>
      <c r="BCT11" s="66"/>
      <c r="BCU11" s="66"/>
      <c r="BCV11" s="66"/>
      <c r="BCW11" s="66"/>
      <c r="BCX11" s="66"/>
      <c r="BCY11" s="66"/>
      <c r="BCZ11" s="66"/>
      <c r="BDA11" s="66"/>
      <c r="BDB11" s="66"/>
      <c r="BDC11" s="66"/>
      <c r="BDD11" s="66"/>
      <c r="BDE11" s="66"/>
      <c r="BDF11" s="66"/>
      <c r="BDG11" s="66"/>
      <c r="BDH11" s="66"/>
      <c r="BDI11" s="66"/>
      <c r="BDJ11" s="66"/>
      <c r="BDK11" s="66"/>
      <c r="BDL11" s="66"/>
      <c r="BDM11" s="66"/>
      <c r="BDN11" s="66"/>
      <c r="BDO11" s="66"/>
      <c r="BDP11" s="66"/>
      <c r="BDQ11" s="66"/>
      <c r="BDR11" s="66"/>
      <c r="BDS11" s="66"/>
      <c r="BDT11" s="66"/>
      <c r="BDU11" s="66"/>
      <c r="BDV11" s="66"/>
      <c r="BDW11" s="66"/>
      <c r="BDX11" s="66"/>
      <c r="BDY11" s="66"/>
      <c r="BDZ11" s="66"/>
      <c r="BEA11" s="66"/>
      <c r="BEB11" s="66"/>
      <c r="BEC11" s="66"/>
      <c r="BED11" s="66"/>
      <c r="BEE11" s="66"/>
      <c r="BEF11" s="66"/>
      <c r="BEG11" s="66"/>
      <c r="BEH11" s="66"/>
      <c r="BEI11" s="66"/>
      <c r="BEJ11" s="66"/>
      <c r="BEK11" s="66"/>
      <c r="BEL11" s="66"/>
      <c r="BEM11" s="66"/>
      <c r="BEN11" s="66"/>
      <c r="BEO11" s="66"/>
      <c r="BEP11" s="66"/>
      <c r="BEQ11" s="66"/>
      <c r="BER11" s="66"/>
      <c r="BES11" s="66"/>
      <c r="BET11" s="66"/>
      <c r="BEU11" s="66"/>
      <c r="BEV11" s="66"/>
      <c r="BEW11" s="66"/>
      <c r="BEX11" s="66"/>
    </row>
    <row r="12" spans="1:1506" s="366" customFormat="1" ht="45" customHeight="1">
      <c r="A12" s="447">
        <v>3</v>
      </c>
      <c r="B12" s="339" t="s">
        <v>109</v>
      </c>
      <c r="C12" s="335" t="s">
        <v>33</v>
      </c>
      <c r="D12" s="340">
        <v>45135</v>
      </c>
      <c r="E12" s="339" t="s">
        <v>110</v>
      </c>
      <c r="F12" s="339" t="s">
        <v>111</v>
      </c>
      <c r="G12" s="364"/>
      <c r="H12" s="364"/>
      <c r="I12" s="364"/>
      <c r="J12" s="365"/>
      <c r="K12" s="365"/>
      <c r="L12" s="365"/>
      <c r="M12" s="364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66"/>
      <c r="ATR12" s="66"/>
      <c r="ATS12" s="66"/>
      <c r="ATT12" s="66"/>
      <c r="ATU12" s="66"/>
      <c r="ATV12" s="66"/>
      <c r="ATW12" s="66"/>
      <c r="ATX12" s="66"/>
      <c r="ATY12" s="66"/>
      <c r="ATZ12" s="66"/>
      <c r="AUA12" s="66"/>
      <c r="AUB12" s="66"/>
      <c r="AUC12" s="66"/>
      <c r="AUD12" s="66"/>
      <c r="AUE12" s="66"/>
      <c r="AUF12" s="66"/>
      <c r="AUG12" s="66"/>
      <c r="AUH12" s="66"/>
      <c r="AUI12" s="66"/>
      <c r="AUJ12" s="66"/>
      <c r="AUK12" s="66"/>
      <c r="AUL12" s="66"/>
      <c r="AUM12" s="66"/>
      <c r="AUN12" s="66"/>
      <c r="AUO12" s="66"/>
      <c r="AUP12" s="66"/>
      <c r="AUQ12" s="66"/>
      <c r="AUR12" s="66"/>
      <c r="AUS12" s="66"/>
      <c r="AUT12" s="66"/>
      <c r="AUU12" s="66"/>
      <c r="AUV12" s="66"/>
      <c r="AUW12" s="66"/>
      <c r="AUX12" s="66"/>
      <c r="AUY12" s="66"/>
      <c r="AUZ12" s="66"/>
      <c r="AVA12" s="66"/>
      <c r="AVB12" s="66"/>
      <c r="AVC12" s="66"/>
      <c r="AVD12" s="66"/>
      <c r="AVE12" s="66"/>
      <c r="AVF12" s="66"/>
      <c r="AVG12" s="66"/>
      <c r="AVH12" s="66"/>
      <c r="AVI12" s="66"/>
      <c r="AVJ12" s="66"/>
      <c r="AVK12" s="66"/>
      <c r="AVL12" s="66"/>
      <c r="AVM12" s="66"/>
      <c r="AVN12" s="66"/>
      <c r="AVO12" s="66"/>
      <c r="AVP12" s="66"/>
      <c r="AVQ12" s="66"/>
      <c r="AVR12" s="66"/>
      <c r="AVS12" s="66"/>
      <c r="AVT12" s="66"/>
      <c r="AVU12" s="66"/>
      <c r="AVV12" s="66"/>
      <c r="AVW12" s="66"/>
      <c r="AVX12" s="66"/>
      <c r="AVY12" s="66"/>
      <c r="AVZ12" s="66"/>
      <c r="AWA12" s="66"/>
      <c r="AWB12" s="66"/>
      <c r="AWC12" s="66"/>
      <c r="AWD12" s="66"/>
      <c r="AWE12" s="66"/>
      <c r="AWF12" s="66"/>
      <c r="AWG12" s="66"/>
      <c r="AWH12" s="66"/>
      <c r="AWI12" s="66"/>
      <c r="AWJ12" s="66"/>
      <c r="AWK12" s="66"/>
      <c r="AWL12" s="66"/>
      <c r="AWM12" s="66"/>
      <c r="AWN12" s="66"/>
      <c r="AWO12" s="66"/>
      <c r="AWP12" s="66"/>
      <c r="AWQ12" s="66"/>
      <c r="AWR12" s="66"/>
      <c r="AWS12" s="66"/>
      <c r="AWT12" s="66"/>
      <c r="AWU12" s="66"/>
      <c r="AWV12" s="66"/>
      <c r="AWW12" s="66"/>
      <c r="AWX12" s="66"/>
      <c r="AWY12" s="66"/>
      <c r="AWZ12" s="66"/>
      <c r="AXA12" s="66"/>
      <c r="AXB12" s="66"/>
      <c r="AXC12" s="66"/>
      <c r="AXD12" s="66"/>
      <c r="AXE12" s="66"/>
      <c r="AXF12" s="66"/>
      <c r="AXG12" s="66"/>
      <c r="AXH12" s="66"/>
      <c r="AXI12" s="66"/>
      <c r="AXJ12" s="66"/>
      <c r="AXK12" s="66"/>
      <c r="AXL12" s="66"/>
      <c r="AXM12" s="66"/>
      <c r="AXN12" s="66"/>
      <c r="AXO12" s="66"/>
      <c r="AXP12" s="66"/>
      <c r="AXQ12" s="66"/>
      <c r="AXR12" s="66"/>
      <c r="AXS12" s="66"/>
      <c r="AXT12" s="66"/>
      <c r="AXU12" s="66"/>
      <c r="AXV12" s="66"/>
      <c r="AXW12" s="66"/>
      <c r="AXX12" s="66"/>
      <c r="AXY12" s="66"/>
      <c r="AXZ12" s="66"/>
      <c r="AYA12" s="66"/>
      <c r="AYB12" s="66"/>
      <c r="AYC12" s="66"/>
      <c r="AYD12" s="66"/>
      <c r="AYE12" s="66"/>
      <c r="AYF12" s="66"/>
      <c r="AYG12" s="66"/>
      <c r="AYH12" s="66"/>
      <c r="AYI12" s="66"/>
      <c r="AYJ12" s="66"/>
      <c r="AYK12" s="66"/>
      <c r="AYL12" s="66"/>
      <c r="AYM12" s="66"/>
      <c r="AYN12" s="66"/>
      <c r="AYO12" s="66"/>
      <c r="AYP12" s="66"/>
      <c r="AYQ12" s="66"/>
      <c r="AYR12" s="66"/>
      <c r="AYS12" s="66"/>
      <c r="AYT12" s="66"/>
      <c r="AYU12" s="66"/>
      <c r="AYV12" s="66"/>
      <c r="AYW12" s="66"/>
      <c r="AYX12" s="66"/>
      <c r="AYY12" s="66"/>
      <c r="AYZ12" s="66"/>
      <c r="AZA12" s="66"/>
      <c r="AZB12" s="66"/>
      <c r="AZC12" s="66"/>
      <c r="AZD12" s="66"/>
      <c r="AZE12" s="66"/>
      <c r="AZF12" s="66"/>
      <c r="AZG12" s="66"/>
      <c r="AZH12" s="66"/>
      <c r="AZI12" s="66"/>
      <c r="AZJ12" s="66"/>
      <c r="AZK12" s="66"/>
      <c r="AZL12" s="66"/>
      <c r="AZM12" s="66"/>
      <c r="AZN12" s="66"/>
      <c r="AZO12" s="66"/>
      <c r="AZP12" s="66"/>
      <c r="AZQ12" s="66"/>
      <c r="AZR12" s="66"/>
      <c r="AZS12" s="66"/>
      <c r="AZT12" s="66"/>
      <c r="AZU12" s="66"/>
      <c r="AZV12" s="66"/>
      <c r="AZW12" s="66"/>
      <c r="AZX12" s="66"/>
      <c r="AZY12" s="66"/>
      <c r="AZZ12" s="66"/>
      <c r="BAA12" s="66"/>
      <c r="BAB12" s="66"/>
      <c r="BAC12" s="66"/>
      <c r="BAD12" s="66"/>
      <c r="BAE12" s="66"/>
      <c r="BAF12" s="66"/>
      <c r="BAG12" s="66"/>
      <c r="BAH12" s="66"/>
      <c r="BAI12" s="66"/>
      <c r="BAJ12" s="66"/>
      <c r="BAK12" s="66"/>
      <c r="BAL12" s="66"/>
      <c r="BAM12" s="66"/>
      <c r="BAN12" s="66"/>
      <c r="BAO12" s="66"/>
      <c r="BAP12" s="66"/>
      <c r="BAQ12" s="66"/>
      <c r="BAR12" s="66"/>
      <c r="BAS12" s="66"/>
      <c r="BAT12" s="66"/>
      <c r="BAU12" s="66"/>
      <c r="BAV12" s="66"/>
      <c r="BAW12" s="66"/>
      <c r="BAX12" s="66"/>
      <c r="BAY12" s="66"/>
      <c r="BAZ12" s="66"/>
      <c r="BBA12" s="66"/>
      <c r="BBB12" s="66"/>
      <c r="BBC12" s="66"/>
      <c r="BBD12" s="66"/>
      <c r="BBE12" s="66"/>
      <c r="BBF12" s="66"/>
      <c r="BBG12" s="66"/>
      <c r="BBH12" s="66"/>
      <c r="BBI12" s="66"/>
      <c r="BBJ12" s="66"/>
      <c r="BBK12" s="66"/>
      <c r="BBL12" s="66"/>
      <c r="BBM12" s="66"/>
      <c r="BBN12" s="66"/>
      <c r="BBO12" s="66"/>
      <c r="BBP12" s="66"/>
      <c r="BBQ12" s="66"/>
      <c r="BBR12" s="66"/>
      <c r="BBS12" s="66"/>
      <c r="BBT12" s="66"/>
      <c r="BBU12" s="66"/>
      <c r="BBV12" s="66"/>
      <c r="BBW12" s="66"/>
      <c r="BBX12" s="66"/>
      <c r="BBY12" s="66"/>
      <c r="BBZ12" s="66"/>
      <c r="BCA12" s="66"/>
      <c r="BCB12" s="66"/>
      <c r="BCC12" s="66"/>
      <c r="BCD12" s="66"/>
      <c r="BCE12" s="66"/>
      <c r="BCF12" s="66"/>
      <c r="BCG12" s="66"/>
      <c r="BCH12" s="66"/>
      <c r="BCI12" s="66"/>
      <c r="BCJ12" s="66"/>
      <c r="BCK12" s="66"/>
      <c r="BCL12" s="66"/>
      <c r="BCM12" s="66"/>
      <c r="BCN12" s="66"/>
      <c r="BCO12" s="66"/>
      <c r="BCP12" s="66"/>
      <c r="BCQ12" s="66"/>
      <c r="BCR12" s="66"/>
      <c r="BCS12" s="66"/>
      <c r="BCT12" s="66"/>
      <c r="BCU12" s="66"/>
      <c r="BCV12" s="66"/>
      <c r="BCW12" s="66"/>
      <c r="BCX12" s="66"/>
      <c r="BCY12" s="66"/>
      <c r="BCZ12" s="66"/>
      <c r="BDA12" s="66"/>
      <c r="BDB12" s="66"/>
      <c r="BDC12" s="66"/>
      <c r="BDD12" s="66"/>
      <c r="BDE12" s="66"/>
      <c r="BDF12" s="66"/>
      <c r="BDG12" s="66"/>
      <c r="BDH12" s="66"/>
      <c r="BDI12" s="66"/>
      <c r="BDJ12" s="66"/>
      <c r="BDK12" s="66"/>
      <c r="BDL12" s="66"/>
      <c r="BDM12" s="66"/>
      <c r="BDN12" s="66"/>
      <c r="BDO12" s="66"/>
      <c r="BDP12" s="66"/>
      <c r="BDQ12" s="66"/>
      <c r="BDR12" s="66"/>
      <c r="BDS12" s="66"/>
      <c r="BDT12" s="66"/>
      <c r="BDU12" s="66"/>
      <c r="BDV12" s="66"/>
      <c r="BDW12" s="66"/>
      <c r="BDX12" s="66"/>
      <c r="BDY12" s="66"/>
      <c r="BDZ12" s="66"/>
      <c r="BEA12" s="66"/>
      <c r="BEB12" s="66"/>
      <c r="BEC12" s="66"/>
      <c r="BED12" s="66"/>
      <c r="BEE12" s="66"/>
      <c r="BEF12" s="66"/>
      <c r="BEG12" s="66"/>
      <c r="BEH12" s="66"/>
      <c r="BEI12" s="66"/>
      <c r="BEJ12" s="66"/>
      <c r="BEK12" s="66"/>
      <c r="BEL12" s="66"/>
      <c r="BEM12" s="66"/>
      <c r="BEN12" s="66"/>
      <c r="BEO12" s="66"/>
      <c r="BEP12" s="66"/>
      <c r="BEQ12" s="66"/>
      <c r="BER12" s="66"/>
      <c r="BES12" s="66"/>
      <c r="BET12" s="66"/>
      <c r="BEU12" s="66"/>
      <c r="BEV12" s="66"/>
      <c r="BEW12" s="66"/>
      <c r="BEX12" s="66"/>
    </row>
    <row r="13" spans="1:1506" s="363" customFormat="1" ht="44.25" customHeight="1">
      <c r="A13" s="447">
        <v>4</v>
      </c>
      <c r="B13" s="200" t="s">
        <v>78</v>
      </c>
      <c r="C13" s="277" t="s">
        <v>33</v>
      </c>
      <c r="D13" s="352">
        <v>45073</v>
      </c>
      <c r="E13" s="200" t="s">
        <v>69</v>
      </c>
      <c r="F13" s="200" t="s">
        <v>70</v>
      </c>
      <c r="G13" s="361" t="e">
        <f>B13&amp;" "&amp;#REF!</f>
        <v>#REF!</v>
      </c>
      <c r="H13" s="361" t="str">
        <f>IF(C13="x","Nữ","Nam")</f>
        <v>Nữ</v>
      </c>
      <c r="I13" s="361" t="e">
        <f>#REF!&amp;" "&amp;#REF!&amp;","&amp;"P. "&amp;#REF!&amp;", Q. "&amp;#REF!</f>
        <v>#REF!</v>
      </c>
      <c r="J13" s="362">
        <f>DAY(D13)</f>
        <v>27</v>
      </c>
      <c r="K13" s="362">
        <f>MONTH(D13)</f>
        <v>5</v>
      </c>
      <c r="L13" s="362">
        <f>YEAR(D13)</f>
        <v>2023</v>
      </c>
      <c r="M13" s="361" t="e">
        <f>#REF!&amp;" "&amp;#REF!</f>
        <v>#REF!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66"/>
      <c r="ATR13" s="66"/>
      <c r="ATS13" s="66"/>
      <c r="ATT13" s="66"/>
      <c r="ATU13" s="66"/>
      <c r="ATV13" s="66"/>
      <c r="ATW13" s="66"/>
      <c r="ATX13" s="66"/>
      <c r="ATY13" s="66"/>
      <c r="ATZ13" s="66"/>
      <c r="AUA13" s="66"/>
      <c r="AUB13" s="66"/>
      <c r="AUC13" s="66"/>
      <c r="AUD13" s="66"/>
      <c r="AUE13" s="66"/>
      <c r="AUF13" s="66"/>
      <c r="AUG13" s="66"/>
      <c r="AUH13" s="66"/>
      <c r="AUI13" s="66"/>
      <c r="AUJ13" s="66"/>
      <c r="AUK13" s="66"/>
      <c r="AUL13" s="66"/>
      <c r="AUM13" s="66"/>
      <c r="AUN13" s="66"/>
      <c r="AUO13" s="66"/>
      <c r="AUP13" s="66"/>
      <c r="AUQ13" s="66"/>
      <c r="AUR13" s="66"/>
      <c r="AUS13" s="66"/>
      <c r="AUT13" s="66"/>
      <c r="AUU13" s="66"/>
      <c r="AUV13" s="66"/>
      <c r="AUW13" s="66"/>
      <c r="AUX13" s="66"/>
      <c r="AUY13" s="66"/>
      <c r="AUZ13" s="66"/>
      <c r="AVA13" s="66"/>
      <c r="AVB13" s="66"/>
      <c r="AVC13" s="66"/>
      <c r="AVD13" s="66"/>
      <c r="AVE13" s="66"/>
      <c r="AVF13" s="66"/>
      <c r="AVG13" s="66"/>
      <c r="AVH13" s="66"/>
      <c r="AVI13" s="66"/>
      <c r="AVJ13" s="66"/>
      <c r="AVK13" s="66"/>
      <c r="AVL13" s="66"/>
      <c r="AVM13" s="66"/>
      <c r="AVN13" s="66"/>
      <c r="AVO13" s="66"/>
      <c r="AVP13" s="66"/>
      <c r="AVQ13" s="66"/>
      <c r="AVR13" s="66"/>
      <c r="AVS13" s="66"/>
      <c r="AVT13" s="66"/>
      <c r="AVU13" s="66"/>
      <c r="AVV13" s="66"/>
      <c r="AVW13" s="66"/>
      <c r="AVX13" s="66"/>
      <c r="AVY13" s="66"/>
      <c r="AVZ13" s="66"/>
      <c r="AWA13" s="66"/>
      <c r="AWB13" s="66"/>
      <c r="AWC13" s="66"/>
      <c r="AWD13" s="66"/>
      <c r="AWE13" s="66"/>
      <c r="AWF13" s="66"/>
      <c r="AWG13" s="66"/>
      <c r="AWH13" s="66"/>
      <c r="AWI13" s="66"/>
      <c r="AWJ13" s="66"/>
      <c r="AWK13" s="66"/>
      <c r="AWL13" s="66"/>
      <c r="AWM13" s="66"/>
      <c r="AWN13" s="66"/>
      <c r="AWO13" s="66"/>
      <c r="AWP13" s="66"/>
      <c r="AWQ13" s="66"/>
      <c r="AWR13" s="66"/>
      <c r="AWS13" s="66"/>
      <c r="AWT13" s="66"/>
      <c r="AWU13" s="66"/>
      <c r="AWV13" s="66"/>
      <c r="AWW13" s="66"/>
      <c r="AWX13" s="66"/>
      <c r="AWY13" s="66"/>
      <c r="AWZ13" s="66"/>
      <c r="AXA13" s="66"/>
      <c r="AXB13" s="66"/>
      <c r="AXC13" s="66"/>
      <c r="AXD13" s="66"/>
      <c r="AXE13" s="66"/>
      <c r="AXF13" s="66"/>
      <c r="AXG13" s="66"/>
      <c r="AXH13" s="66"/>
      <c r="AXI13" s="66"/>
      <c r="AXJ13" s="66"/>
      <c r="AXK13" s="66"/>
      <c r="AXL13" s="66"/>
      <c r="AXM13" s="66"/>
      <c r="AXN13" s="66"/>
      <c r="AXO13" s="66"/>
      <c r="AXP13" s="66"/>
      <c r="AXQ13" s="66"/>
      <c r="AXR13" s="66"/>
      <c r="AXS13" s="66"/>
      <c r="AXT13" s="66"/>
      <c r="AXU13" s="66"/>
      <c r="AXV13" s="66"/>
      <c r="AXW13" s="66"/>
      <c r="AXX13" s="66"/>
      <c r="AXY13" s="66"/>
      <c r="AXZ13" s="66"/>
      <c r="AYA13" s="66"/>
      <c r="AYB13" s="66"/>
      <c r="AYC13" s="66"/>
      <c r="AYD13" s="66"/>
      <c r="AYE13" s="66"/>
      <c r="AYF13" s="66"/>
      <c r="AYG13" s="66"/>
      <c r="AYH13" s="66"/>
      <c r="AYI13" s="66"/>
      <c r="AYJ13" s="66"/>
      <c r="AYK13" s="66"/>
      <c r="AYL13" s="66"/>
      <c r="AYM13" s="66"/>
      <c r="AYN13" s="66"/>
      <c r="AYO13" s="66"/>
      <c r="AYP13" s="66"/>
      <c r="AYQ13" s="66"/>
      <c r="AYR13" s="66"/>
      <c r="AYS13" s="66"/>
      <c r="AYT13" s="66"/>
      <c r="AYU13" s="66"/>
      <c r="AYV13" s="66"/>
      <c r="AYW13" s="66"/>
      <c r="AYX13" s="66"/>
      <c r="AYY13" s="66"/>
      <c r="AYZ13" s="66"/>
      <c r="AZA13" s="66"/>
      <c r="AZB13" s="66"/>
      <c r="AZC13" s="66"/>
      <c r="AZD13" s="66"/>
      <c r="AZE13" s="66"/>
      <c r="AZF13" s="66"/>
      <c r="AZG13" s="66"/>
      <c r="AZH13" s="66"/>
      <c r="AZI13" s="66"/>
      <c r="AZJ13" s="66"/>
      <c r="AZK13" s="66"/>
      <c r="AZL13" s="66"/>
      <c r="AZM13" s="66"/>
      <c r="AZN13" s="66"/>
      <c r="AZO13" s="66"/>
      <c r="AZP13" s="66"/>
      <c r="AZQ13" s="66"/>
      <c r="AZR13" s="66"/>
      <c r="AZS13" s="66"/>
      <c r="AZT13" s="66"/>
      <c r="AZU13" s="66"/>
      <c r="AZV13" s="66"/>
      <c r="AZW13" s="66"/>
      <c r="AZX13" s="66"/>
      <c r="AZY13" s="66"/>
      <c r="AZZ13" s="66"/>
      <c r="BAA13" s="66"/>
      <c r="BAB13" s="66"/>
      <c r="BAC13" s="66"/>
      <c r="BAD13" s="66"/>
      <c r="BAE13" s="66"/>
      <c r="BAF13" s="66"/>
      <c r="BAG13" s="66"/>
      <c r="BAH13" s="66"/>
      <c r="BAI13" s="66"/>
      <c r="BAJ13" s="66"/>
      <c r="BAK13" s="66"/>
      <c r="BAL13" s="66"/>
      <c r="BAM13" s="66"/>
      <c r="BAN13" s="66"/>
      <c r="BAO13" s="66"/>
      <c r="BAP13" s="66"/>
      <c r="BAQ13" s="66"/>
      <c r="BAR13" s="66"/>
      <c r="BAS13" s="66"/>
      <c r="BAT13" s="66"/>
      <c r="BAU13" s="66"/>
      <c r="BAV13" s="66"/>
      <c r="BAW13" s="66"/>
      <c r="BAX13" s="66"/>
      <c r="BAY13" s="66"/>
      <c r="BAZ13" s="66"/>
      <c r="BBA13" s="66"/>
      <c r="BBB13" s="66"/>
      <c r="BBC13" s="66"/>
      <c r="BBD13" s="66"/>
      <c r="BBE13" s="66"/>
      <c r="BBF13" s="66"/>
      <c r="BBG13" s="66"/>
      <c r="BBH13" s="66"/>
      <c r="BBI13" s="66"/>
      <c r="BBJ13" s="66"/>
      <c r="BBK13" s="66"/>
      <c r="BBL13" s="66"/>
      <c r="BBM13" s="66"/>
      <c r="BBN13" s="66"/>
      <c r="BBO13" s="66"/>
      <c r="BBP13" s="66"/>
      <c r="BBQ13" s="66"/>
      <c r="BBR13" s="66"/>
      <c r="BBS13" s="66"/>
      <c r="BBT13" s="66"/>
      <c r="BBU13" s="66"/>
      <c r="BBV13" s="66"/>
      <c r="BBW13" s="66"/>
      <c r="BBX13" s="66"/>
      <c r="BBY13" s="66"/>
      <c r="BBZ13" s="66"/>
      <c r="BCA13" s="66"/>
      <c r="BCB13" s="66"/>
      <c r="BCC13" s="66"/>
      <c r="BCD13" s="66"/>
      <c r="BCE13" s="66"/>
      <c r="BCF13" s="66"/>
      <c r="BCG13" s="66"/>
      <c r="BCH13" s="66"/>
      <c r="BCI13" s="66"/>
      <c r="BCJ13" s="66"/>
      <c r="BCK13" s="66"/>
      <c r="BCL13" s="66"/>
      <c r="BCM13" s="66"/>
      <c r="BCN13" s="66"/>
      <c r="BCO13" s="66"/>
      <c r="BCP13" s="66"/>
      <c r="BCQ13" s="66"/>
      <c r="BCR13" s="66"/>
      <c r="BCS13" s="66"/>
      <c r="BCT13" s="66"/>
      <c r="BCU13" s="66"/>
      <c r="BCV13" s="66"/>
      <c r="BCW13" s="66"/>
      <c r="BCX13" s="66"/>
      <c r="BCY13" s="66"/>
      <c r="BCZ13" s="66"/>
      <c r="BDA13" s="66"/>
      <c r="BDB13" s="66"/>
      <c r="BDC13" s="66"/>
      <c r="BDD13" s="66"/>
      <c r="BDE13" s="66"/>
      <c r="BDF13" s="66"/>
      <c r="BDG13" s="66"/>
      <c r="BDH13" s="66"/>
      <c r="BDI13" s="66"/>
      <c r="BDJ13" s="66"/>
      <c r="BDK13" s="66"/>
      <c r="BDL13" s="66"/>
      <c r="BDM13" s="66"/>
      <c r="BDN13" s="66"/>
      <c r="BDO13" s="66"/>
      <c r="BDP13" s="66"/>
      <c r="BDQ13" s="66"/>
      <c r="BDR13" s="66"/>
      <c r="BDS13" s="66"/>
      <c r="BDT13" s="66"/>
      <c r="BDU13" s="66"/>
      <c r="BDV13" s="66"/>
      <c r="BDW13" s="66"/>
      <c r="BDX13" s="66"/>
      <c r="BDY13" s="66"/>
      <c r="BDZ13" s="66"/>
      <c r="BEA13" s="66"/>
      <c r="BEB13" s="66"/>
      <c r="BEC13" s="66"/>
      <c r="BED13" s="66"/>
      <c r="BEE13" s="66"/>
      <c r="BEF13" s="66"/>
      <c r="BEG13" s="66"/>
      <c r="BEH13" s="66"/>
      <c r="BEI13" s="66"/>
      <c r="BEJ13" s="66"/>
      <c r="BEK13" s="66"/>
      <c r="BEL13" s="66"/>
      <c r="BEM13" s="66"/>
      <c r="BEN13" s="66"/>
      <c r="BEO13" s="66"/>
      <c r="BEP13" s="66"/>
      <c r="BEQ13" s="66"/>
      <c r="BER13" s="66"/>
      <c r="BES13" s="66"/>
      <c r="BET13" s="66"/>
      <c r="BEU13" s="66"/>
      <c r="BEV13" s="66"/>
      <c r="BEW13" s="66"/>
      <c r="BEX13" s="66"/>
    </row>
    <row r="14" spans="1:1506" s="363" customFormat="1" ht="45" customHeight="1">
      <c r="A14" s="447">
        <v>5</v>
      </c>
      <c r="B14" s="200" t="s">
        <v>82</v>
      </c>
      <c r="C14" s="277" t="s">
        <v>33</v>
      </c>
      <c r="D14" s="352">
        <v>45062</v>
      </c>
      <c r="E14" s="200" t="s">
        <v>83</v>
      </c>
      <c r="F14" s="200" t="s">
        <v>84</v>
      </c>
      <c r="G14" s="361" t="e">
        <f>B14&amp;" "&amp;#REF!</f>
        <v>#REF!</v>
      </c>
      <c r="H14" s="361" t="str">
        <f>IF(C14="x","Nữ","Nam")</f>
        <v>Nữ</v>
      </c>
      <c r="I14" s="361" t="e">
        <f>#REF!&amp;" "&amp;#REF!&amp;","&amp;"P. "&amp;#REF!&amp;", Q. "&amp;#REF!</f>
        <v>#REF!</v>
      </c>
      <c r="J14" s="362">
        <f>DAY(D14)</f>
        <v>16</v>
      </c>
      <c r="K14" s="362">
        <f>MONTH(D14)</f>
        <v>5</v>
      </c>
      <c r="L14" s="362">
        <f>YEAR(D14)</f>
        <v>2023</v>
      </c>
      <c r="M14" s="361" t="e">
        <f>#REF!&amp;" "&amp;#REF!</f>
        <v>#REF!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</row>
    <row r="15" spans="1:1506" s="363" customFormat="1" ht="45" customHeight="1">
      <c r="A15" s="447">
        <v>6</v>
      </c>
      <c r="B15" s="200" t="s">
        <v>85</v>
      </c>
      <c r="C15" s="277" t="s">
        <v>33</v>
      </c>
      <c r="D15" s="352">
        <v>45145</v>
      </c>
      <c r="E15" s="200" t="s">
        <v>86</v>
      </c>
      <c r="F15" s="200" t="s">
        <v>87</v>
      </c>
      <c r="G15" s="361" t="e">
        <f>B15&amp;" "&amp;#REF!</f>
        <v>#REF!</v>
      </c>
      <c r="H15" s="361" t="str">
        <f>IF(C15="x","Nữ","Nam")</f>
        <v>Nữ</v>
      </c>
      <c r="I15" s="361" t="e">
        <f>#REF!&amp;" "&amp;#REF!&amp;","&amp;"P. "&amp;#REF!&amp;", Q. "&amp;#REF!</f>
        <v>#REF!</v>
      </c>
      <c r="J15" s="362">
        <f>DAY(D15)</f>
        <v>7</v>
      </c>
      <c r="K15" s="362">
        <f>MONTH(D15)</f>
        <v>8</v>
      </c>
      <c r="L15" s="362">
        <f>YEAR(D15)</f>
        <v>2023</v>
      </c>
      <c r="M15" s="361" t="e">
        <f>#REF!&amp;" "&amp;#REF!</f>
        <v>#REF!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</row>
    <row r="16" spans="1:1506" s="361" customFormat="1" ht="45" customHeight="1">
      <c r="A16" s="447">
        <v>7</v>
      </c>
      <c r="B16" s="200" t="s">
        <v>88</v>
      </c>
      <c r="C16" s="277"/>
      <c r="D16" s="352">
        <v>45021</v>
      </c>
      <c r="E16" s="200" t="s">
        <v>89</v>
      </c>
      <c r="F16" s="200" t="s">
        <v>90</v>
      </c>
      <c r="G16" s="361" t="e">
        <f>B16&amp;" "&amp;#REF!</f>
        <v>#REF!</v>
      </c>
      <c r="H16" s="361" t="str">
        <f>IF(C16="x","Nữ","Nam")</f>
        <v>Nam</v>
      </c>
      <c r="I16" s="361" t="e">
        <f>#REF!&amp;" "&amp;#REF!&amp;","&amp;"P. "&amp;#REF!&amp;", Q. "&amp;#REF!</f>
        <v>#REF!</v>
      </c>
      <c r="J16" s="362">
        <f>DAY(D16)</f>
        <v>5</v>
      </c>
      <c r="K16" s="362">
        <f>MONTH(D16)</f>
        <v>4</v>
      </c>
      <c r="L16" s="362">
        <f>YEAR(D16)</f>
        <v>2023</v>
      </c>
      <c r="M16" s="361" t="e">
        <f>#REF!&amp;" "&amp;#REF!</f>
        <v>#REF!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</row>
    <row r="17" spans="1:1506" s="361" customFormat="1" ht="45" customHeight="1">
      <c r="A17" s="447">
        <v>8</v>
      </c>
      <c r="B17" s="200" t="s">
        <v>91</v>
      </c>
      <c r="C17" s="335"/>
      <c r="D17" s="352">
        <v>45069</v>
      </c>
      <c r="E17" s="200" t="s">
        <v>92</v>
      </c>
      <c r="F17" s="200" t="s">
        <v>93</v>
      </c>
      <c r="G17" s="361" t="e">
        <f>B17&amp;" "&amp;#REF!</f>
        <v>#REF!</v>
      </c>
      <c r="H17" s="361" t="str">
        <f>IF(C17="x","Nữ","Nam")</f>
        <v>Nam</v>
      </c>
      <c r="I17" s="361" t="e">
        <f>#REF!&amp;" "&amp;#REF!&amp;","&amp;"P. "&amp;#REF!&amp;", Q. "&amp;#REF!</f>
        <v>#REF!</v>
      </c>
      <c r="J17" s="362">
        <f>DAY(D17)</f>
        <v>23</v>
      </c>
      <c r="K17" s="362">
        <f>MONTH(D17)</f>
        <v>5</v>
      </c>
      <c r="L17" s="362">
        <f>YEAR(D17)</f>
        <v>2023</v>
      </c>
      <c r="M17" s="361" t="e">
        <f>#REF!&amp;" "&amp;#REF!</f>
        <v>#REF!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  <c r="AML17" s="11"/>
      <c r="AMM17" s="11"/>
      <c r="AMN17" s="11"/>
      <c r="AMO17" s="11"/>
      <c r="AMP17" s="11"/>
      <c r="AMQ17" s="11"/>
      <c r="AMR17" s="11"/>
      <c r="AMS17" s="11"/>
      <c r="AMT17" s="11"/>
      <c r="AMU17" s="11"/>
      <c r="AMV17" s="11"/>
      <c r="AMW17" s="11"/>
      <c r="AMX17" s="11"/>
      <c r="AMY17" s="11"/>
      <c r="AMZ17" s="11"/>
      <c r="ANA17" s="11"/>
      <c r="ANB17" s="11"/>
      <c r="ANC17" s="11"/>
      <c r="AND17" s="11"/>
      <c r="ANE17" s="11"/>
      <c r="ANF17" s="11"/>
      <c r="ANG17" s="11"/>
      <c r="ANH17" s="11"/>
      <c r="ANI17" s="11"/>
      <c r="ANJ17" s="11"/>
      <c r="ANK17" s="11"/>
      <c r="ANL17" s="11"/>
      <c r="ANM17" s="11"/>
      <c r="ANN17" s="11"/>
      <c r="ANO17" s="11"/>
      <c r="ANP17" s="11"/>
      <c r="ANQ17" s="11"/>
      <c r="ANR17" s="11"/>
      <c r="ANS17" s="11"/>
      <c r="ANT17" s="11"/>
      <c r="ANU17" s="11"/>
      <c r="ANV17" s="11"/>
      <c r="ANW17" s="11"/>
      <c r="ANX17" s="11"/>
      <c r="ANY17" s="11"/>
      <c r="ANZ17" s="11"/>
      <c r="AOA17" s="11"/>
      <c r="AOB17" s="11"/>
      <c r="AOC17" s="11"/>
      <c r="AOD17" s="11"/>
      <c r="AOE17" s="11"/>
      <c r="AOF17" s="11"/>
      <c r="AOG17" s="11"/>
      <c r="AOH17" s="11"/>
      <c r="AOI17" s="11"/>
      <c r="AOJ17" s="11"/>
      <c r="AOK17" s="11"/>
      <c r="AOL17" s="11"/>
      <c r="AOM17" s="11"/>
      <c r="AON17" s="11"/>
      <c r="AOO17" s="11"/>
      <c r="AOP17" s="11"/>
      <c r="AOQ17" s="11"/>
      <c r="AOR17" s="11"/>
      <c r="AOS17" s="11"/>
      <c r="AOT17" s="11"/>
      <c r="AOU17" s="11"/>
      <c r="AOV17" s="11"/>
      <c r="AOW17" s="11"/>
      <c r="AOX17" s="11"/>
      <c r="AOY17" s="11"/>
      <c r="AOZ17" s="11"/>
      <c r="APA17" s="11"/>
      <c r="APB17" s="11"/>
      <c r="APC17" s="11"/>
      <c r="APD17" s="11"/>
      <c r="APE17" s="11"/>
      <c r="APF17" s="11"/>
      <c r="APG17" s="11"/>
      <c r="APH17" s="11"/>
      <c r="API17" s="11"/>
      <c r="APJ17" s="11"/>
      <c r="APK17" s="11"/>
      <c r="APL17" s="11"/>
      <c r="APM17" s="11"/>
      <c r="APN17" s="11"/>
      <c r="APO17" s="11"/>
      <c r="APP17" s="11"/>
      <c r="APQ17" s="11"/>
      <c r="APR17" s="11"/>
      <c r="APS17" s="11"/>
      <c r="APT17" s="11"/>
      <c r="APU17" s="11"/>
      <c r="APV17" s="11"/>
      <c r="APW17" s="11"/>
      <c r="APX17" s="11"/>
      <c r="APY17" s="11"/>
      <c r="APZ17" s="11"/>
      <c r="AQA17" s="11"/>
      <c r="AQB17" s="11"/>
      <c r="AQC17" s="11"/>
      <c r="AQD17" s="11"/>
      <c r="AQE17" s="11"/>
      <c r="AQF17" s="11"/>
      <c r="AQG17" s="11"/>
      <c r="AQH17" s="11"/>
      <c r="AQI17" s="11"/>
      <c r="AQJ17" s="11"/>
      <c r="AQK17" s="11"/>
      <c r="AQL17" s="11"/>
      <c r="AQM17" s="11"/>
      <c r="AQN17" s="11"/>
      <c r="AQO17" s="11"/>
      <c r="AQP17" s="11"/>
      <c r="AQQ17" s="11"/>
      <c r="AQR17" s="11"/>
      <c r="AQS17" s="11"/>
      <c r="AQT17" s="11"/>
      <c r="AQU17" s="11"/>
      <c r="AQV17" s="11"/>
      <c r="AQW17" s="11"/>
      <c r="AQX17" s="11"/>
      <c r="AQY17" s="11"/>
      <c r="AQZ17" s="11"/>
      <c r="ARA17" s="11"/>
      <c r="ARB17" s="11"/>
      <c r="ARC17" s="11"/>
      <c r="ARD17" s="11"/>
      <c r="ARE17" s="11"/>
      <c r="ARF17" s="11"/>
      <c r="ARG17" s="11"/>
      <c r="ARH17" s="11"/>
      <c r="ARI17" s="11"/>
      <c r="ARJ17" s="11"/>
      <c r="ARK17" s="11"/>
      <c r="ARL17" s="11"/>
      <c r="ARM17" s="11"/>
      <c r="ARN17" s="11"/>
      <c r="ARO17" s="11"/>
      <c r="ARP17" s="11"/>
      <c r="ARQ17" s="11"/>
      <c r="ARR17" s="11"/>
      <c r="ARS17" s="11"/>
      <c r="ART17" s="11"/>
      <c r="ARU17" s="11"/>
      <c r="ARV17" s="11"/>
      <c r="ARW17" s="11"/>
      <c r="ARX17" s="11"/>
      <c r="ARY17" s="11"/>
      <c r="ARZ17" s="11"/>
      <c r="ASA17" s="11"/>
      <c r="ASB17" s="11"/>
      <c r="ASC17" s="11"/>
      <c r="ASD17" s="11"/>
      <c r="ASE17" s="11"/>
      <c r="ASF17" s="11"/>
      <c r="ASG17" s="11"/>
      <c r="ASH17" s="11"/>
      <c r="ASI17" s="11"/>
      <c r="ASJ17" s="11"/>
      <c r="ASK17" s="11"/>
      <c r="ASL17" s="11"/>
      <c r="ASM17" s="11"/>
      <c r="ASN17" s="11"/>
      <c r="ASO17" s="11"/>
      <c r="ASP17" s="11"/>
      <c r="ASQ17" s="11"/>
      <c r="ASR17" s="11"/>
      <c r="ASS17" s="11"/>
      <c r="AST17" s="11"/>
      <c r="ASU17" s="11"/>
      <c r="ASV17" s="11"/>
      <c r="ASW17" s="11"/>
      <c r="ASX17" s="11"/>
      <c r="ASY17" s="11"/>
      <c r="ASZ17" s="11"/>
      <c r="ATA17" s="11"/>
      <c r="ATB17" s="11"/>
      <c r="ATC17" s="11"/>
      <c r="ATD17" s="11"/>
      <c r="ATE17" s="11"/>
      <c r="ATF17" s="11"/>
      <c r="ATG17" s="11"/>
      <c r="ATH17" s="11"/>
      <c r="ATI17" s="11"/>
      <c r="ATJ17" s="11"/>
      <c r="ATK17" s="11"/>
      <c r="ATL17" s="11"/>
      <c r="ATM17" s="11"/>
      <c r="ATN17" s="11"/>
      <c r="ATO17" s="11"/>
      <c r="ATP17" s="11"/>
      <c r="ATQ17" s="11"/>
      <c r="ATR17" s="11"/>
      <c r="ATS17" s="11"/>
      <c r="ATT17" s="11"/>
      <c r="ATU17" s="11"/>
      <c r="ATV17" s="11"/>
      <c r="ATW17" s="11"/>
      <c r="ATX17" s="11"/>
      <c r="ATY17" s="11"/>
      <c r="ATZ17" s="11"/>
      <c r="AUA17" s="11"/>
      <c r="AUB17" s="11"/>
      <c r="AUC17" s="11"/>
      <c r="AUD17" s="11"/>
      <c r="AUE17" s="11"/>
      <c r="AUF17" s="11"/>
      <c r="AUG17" s="11"/>
      <c r="AUH17" s="11"/>
      <c r="AUI17" s="11"/>
      <c r="AUJ17" s="11"/>
      <c r="AUK17" s="11"/>
      <c r="AUL17" s="11"/>
      <c r="AUM17" s="11"/>
      <c r="AUN17" s="11"/>
      <c r="AUO17" s="11"/>
      <c r="AUP17" s="11"/>
      <c r="AUQ17" s="11"/>
      <c r="AUR17" s="11"/>
      <c r="AUS17" s="11"/>
      <c r="AUT17" s="11"/>
      <c r="AUU17" s="11"/>
      <c r="AUV17" s="11"/>
      <c r="AUW17" s="11"/>
      <c r="AUX17" s="11"/>
      <c r="AUY17" s="11"/>
      <c r="AUZ17" s="11"/>
      <c r="AVA17" s="11"/>
      <c r="AVB17" s="11"/>
      <c r="AVC17" s="11"/>
      <c r="AVD17" s="11"/>
      <c r="AVE17" s="11"/>
      <c r="AVF17" s="11"/>
      <c r="AVG17" s="11"/>
      <c r="AVH17" s="11"/>
      <c r="AVI17" s="11"/>
      <c r="AVJ17" s="11"/>
      <c r="AVK17" s="11"/>
      <c r="AVL17" s="11"/>
      <c r="AVM17" s="11"/>
      <c r="AVN17" s="11"/>
      <c r="AVO17" s="11"/>
      <c r="AVP17" s="11"/>
      <c r="AVQ17" s="11"/>
      <c r="AVR17" s="11"/>
      <c r="AVS17" s="11"/>
      <c r="AVT17" s="11"/>
      <c r="AVU17" s="11"/>
      <c r="AVV17" s="11"/>
      <c r="AVW17" s="11"/>
      <c r="AVX17" s="11"/>
      <c r="AVY17" s="11"/>
      <c r="AVZ17" s="11"/>
      <c r="AWA17" s="11"/>
      <c r="AWB17" s="11"/>
      <c r="AWC17" s="11"/>
      <c r="AWD17" s="11"/>
      <c r="AWE17" s="11"/>
      <c r="AWF17" s="11"/>
      <c r="AWG17" s="11"/>
      <c r="AWH17" s="11"/>
      <c r="AWI17" s="11"/>
      <c r="AWJ17" s="11"/>
      <c r="AWK17" s="11"/>
      <c r="AWL17" s="11"/>
      <c r="AWM17" s="11"/>
      <c r="AWN17" s="11"/>
      <c r="AWO17" s="11"/>
      <c r="AWP17" s="11"/>
      <c r="AWQ17" s="11"/>
      <c r="AWR17" s="11"/>
      <c r="AWS17" s="11"/>
      <c r="AWT17" s="11"/>
      <c r="AWU17" s="11"/>
      <c r="AWV17" s="11"/>
      <c r="AWW17" s="11"/>
      <c r="AWX17" s="11"/>
      <c r="AWY17" s="11"/>
      <c r="AWZ17" s="11"/>
      <c r="AXA17" s="11"/>
      <c r="AXB17" s="11"/>
      <c r="AXC17" s="11"/>
      <c r="AXD17" s="11"/>
      <c r="AXE17" s="11"/>
      <c r="AXF17" s="11"/>
      <c r="AXG17" s="11"/>
      <c r="AXH17" s="11"/>
      <c r="AXI17" s="11"/>
      <c r="AXJ17" s="11"/>
      <c r="AXK17" s="11"/>
      <c r="AXL17" s="11"/>
      <c r="AXM17" s="11"/>
      <c r="AXN17" s="11"/>
      <c r="AXO17" s="11"/>
      <c r="AXP17" s="11"/>
      <c r="AXQ17" s="11"/>
      <c r="AXR17" s="11"/>
      <c r="AXS17" s="11"/>
      <c r="AXT17" s="11"/>
      <c r="AXU17" s="11"/>
      <c r="AXV17" s="11"/>
      <c r="AXW17" s="11"/>
      <c r="AXX17" s="11"/>
      <c r="AXY17" s="11"/>
      <c r="AXZ17" s="11"/>
      <c r="AYA17" s="11"/>
      <c r="AYB17" s="11"/>
      <c r="AYC17" s="11"/>
      <c r="AYD17" s="11"/>
      <c r="AYE17" s="11"/>
      <c r="AYF17" s="11"/>
      <c r="AYG17" s="11"/>
      <c r="AYH17" s="11"/>
      <c r="AYI17" s="11"/>
      <c r="AYJ17" s="11"/>
      <c r="AYK17" s="11"/>
      <c r="AYL17" s="11"/>
      <c r="AYM17" s="11"/>
      <c r="AYN17" s="11"/>
      <c r="AYO17" s="11"/>
      <c r="AYP17" s="11"/>
      <c r="AYQ17" s="11"/>
      <c r="AYR17" s="11"/>
      <c r="AYS17" s="11"/>
      <c r="AYT17" s="11"/>
      <c r="AYU17" s="11"/>
      <c r="AYV17" s="11"/>
      <c r="AYW17" s="11"/>
      <c r="AYX17" s="11"/>
      <c r="AYY17" s="11"/>
      <c r="AYZ17" s="11"/>
      <c r="AZA17" s="11"/>
      <c r="AZB17" s="11"/>
      <c r="AZC17" s="11"/>
      <c r="AZD17" s="11"/>
      <c r="AZE17" s="11"/>
      <c r="AZF17" s="11"/>
      <c r="AZG17" s="11"/>
      <c r="AZH17" s="11"/>
      <c r="AZI17" s="11"/>
      <c r="AZJ17" s="11"/>
      <c r="AZK17" s="11"/>
      <c r="AZL17" s="11"/>
      <c r="AZM17" s="11"/>
      <c r="AZN17" s="11"/>
      <c r="AZO17" s="11"/>
      <c r="AZP17" s="11"/>
      <c r="AZQ17" s="11"/>
      <c r="AZR17" s="11"/>
      <c r="AZS17" s="11"/>
      <c r="AZT17" s="11"/>
      <c r="AZU17" s="11"/>
      <c r="AZV17" s="11"/>
      <c r="AZW17" s="11"/>
      <c r="AZX17" s="11"/>
      <c r="AZY17" s="11"/>
      <c r="AZZ17" s="11"/>
      <c r="BAA17" s="11"/>
      <c r="BAB17" s="11"/>
      <c r="BAC17" s="11"/>
      <c r="BAD17" s="11"/>
      <c r="BAE17" s="11"/>
      <c r="BAF17" s="11"/>
      <c r="BAG17" s="11"/>
      <c r="BAH17" s="11"/>
      <c r="BAI17" s="11"/>
      <c r="BAJ17" s="11"/>
      <c r="BAK17" s="11"/>
      <c r="BAL17" s="11"/>
      <c r="BAM17" s="11"/>
      <c r="BAN17" s="11"/>
      <c r="BAO17" s="11"/>
      <c r="BAP17" s="11"/>
      <c r="BAQ17" s="11"/>
      <c r="BAR17" s="11"/>
      <c r="BAS17" s="11"/>
      <c r="BAT17" s="11"/>
      <c r="BAU17" s="11"/>
      <c r="BAV17" s="11"/>
      <c r="BAW17" s="11"/>
      <c r="BAX17" s="11"/>
      <c r="BAY17" s="11"/>
      <c r="BAZ17" s="11"/>
      <c r="BBA17" s="11"/>
      <c r="BBB17" s="11"/>
      <c r="BBC17" s="11"/>
      <c r="BBD17" s="11"/>
      <c r="BBE17" s="11"/>
      <c r="BBF17" s="11"/>
      <c r="BBG17" s="11"/>
      <c r="BBH17" s="11"/>
      <c r="BBI17" s="11"/>
      <c r="BBJ17" s="11"/>
      <c r="BBK17" s="11"/>
      <c r="BBL17" s="11"/>
      <c r="BBM17" s="11"/>
      <c r="BBN17" s="11"/>
      <c r="BBO17" s="11"/>
      <c r="BBP17" s="11"/>
      <c r="BBQ17" s="11"/>
      <c r="BBR17" s="11"/>
      <c r="BBS17" s="11"/>
      <c r="BBT17" s="11"/>
      <c r="BBU17" s="11"/>
      <c r="BBV17" s="11"/>
      <c r="BBW17" s="11"/>
      <c r="BBX17" s="11"/>
      <c r="BBY17" s="11"/>
      <c r="BBZ17" s="11"/>
      <c r="BCA17" s="11"/>
      <c r="BCB17" s="11"/>
      <c r="BCC17" s="11"/>
      <c r="BCD17" s="11"/>
      <c r="BCE17" s="11"/>
      <c r="BCF17" s="11"/>
      <c r="BCG17" s="11"/>
      <c r="BCH17" s="11"/>
      <c r="BCI17" s="11"/>
      <c r="BCJ17" s="11"/>
      <c r="BCK17" s="11"/>
      <c r="BCL17" s="11"/>
      <c r="BCM17" s="11"/>
      <c r="BCN17" s="11"/>
      <c r="BCO17" s="11"/>
      <c r="BCP17" s="11"/>
      <c r="BCQ17" s="11"/>
      <c r="BCR17" s="11"/>
      <c r="BCS17" s="11"/>
      <c r="BCT17" s="11"/>
      <c r="BCU17" s="11"/>
      <c r="BCV17" s="11"/>
      <c r="BCW17" s="11"/>
      <c r="BCX17" s="11"/>
      <c r="BCY17" s="11"/>
      <c r="BCZ17" s="11"/>
      <c r="BDA17" s="11"/>
      <c r="BDB17" s="11"/>
      <c r="BDC17" s="11"/>
      <c r="BDD17" s="11"/>
      <c r="BDE17" s="11"/>
      <c r="BDF17" s="11"/>
      <c r="BDG17" s="11"/>
      <c r="BDH17" s="11"/>
      <c r="BDI17" s="11"/>
      <c r="BDJ17" s="11"/>
      <c r="BDK17" s="11"/>
      <c r="BDL17" s="11"/>
      <c r="BDM17" s="11"/>
      <c r="BDN17" s="11"/>
      <c r="BDO17" s="11"/>
      <c r="BDP17" s="11"/>
      <c r="BDQ17" s="11"/>
      <c r="BDR17" s="11"/>
      <c r="BDS17" s="11"/>
      <c r="BDT17" s="11"/>
      <c r="BDU17" s="11"/>
      <c r="BDV17" s="11"/>
      <c r="BDW17" s="11"/>
      <c r="BDX17" s="11"/>
      <c r="BDY17" s="11"/>
      <c r="BDZ17" s="11"/>
      <c r="BEA17" s="11"/>
      <c r="BEB17" s="11"/>
      <c r="BEC17" s="11"/>
      <c r="BED17" s="11"/>
      <c r="BEE17" s="11"/>
      <c r="BEF17" s="11"/>
      <c r="BEG17" s="11"/>
      <c r="BEH17" s="11"/>
      <c r="BEI17" s="11"/>
      <c r="BEJ17" s="11"/>
      <c r="BEK17" s="11"/>
      <c r="BEL17" s="11"/>
      <c r="BEM17" s="11"/>
      <c r="BEN17" s="11"/>
      <c r="BEO17" s="11"/>
      <c r="BEP17" s="11"/>
      <c r="BEQ17" s="11"/>
      <c r="BER17" s="11"/>
      <c r="BES17" s="11"/>
      <c r="BET17" s="11"/>
      <c r="BEU17" s="11"/>
      <c r="BEV17" s="11"/>
      <c r="BEW17" s="11"/>
      <c r="BEX17" s="11"/>
    </row>
    <row r="18" spans="1:1506" s="364" customFormat="1" ht="45" customHeight="1">
      <c r="A18" s="447">
        <v>9</v>
      </c>
      <c r="B18" s="339" t="s">
        <v>106</v>
      </c>
      <c r="C18" s="335"/>
      <c r="D18" s="340">
        <v>45038</v>
      </c>
      <c r="E18" s="339" t="s">
        <v>107</v>
      </c>
      <c r="F18" s="339" t="s">
        <v>108</v>
      </c>
      <c r="J18" s="365"/>
      <c r="K18" s="365"/>
      <c r="L18" s="365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  <c r="AMM18" s="11"/>
      <c r="AMN18" s="11"/>
      <c r="AMO18" s="11"/>
      <c r="AMP18" s="11"/>
      <c r="AMQ18" s="11"/>
      <c r="AMR18" s="11"/>
      <c r="AMS18" s="11"/>
      <c r="AMT18" s="11"/>
      <c r="AMU18" s="11"/>
      <c r="AMV18" s="11"/>
      <c r="AMW18" s="11"/>
      <c r="AMX18" s="11"/>
      <c r="AMY18" s="11"/>
      <c r="AMZ18" s="11"/>
      <c r="ANA18" s="11"/>
      <c r="ANB18" s="11"/>
      <c r="ANC18" s="11"/>
      <c r="AND18" s="11"/>
      <c r="ANE18" s="11"/>
      <c r="ANF18" s="11"/>
      <c r="ANG18" s="11"/>
      <c r="ANH18" s="11"/>
      <c r="ANI18" s="11"/>
      <c r="ANJ18" s="11"/>
      <c r="ANK18" s="11"/>
      <c r="ANL18" s="11"/>
      <c r="ANM18" s="11"/>
      <c r="ANN18" s="11"/>
      <c r="ANO18" s="11"/>
      <c r="ANP18" s="11"/>
      <c r="ANQ18" s="11"/>
      <c r="ANR18" s="11"/>
      <c r="ANS18" s="11"/>
      <c r="ANT18" s="11"/>
      <c r="ANU18" s="11"/>
      <c r="ANV18" s="11"/>
      <c r="ANW18" s="11"/>
      <c r="ANX18" s="11"/>
      <c r="ANY18" s="11"/>
      <c r="ANZ18" s="11"/>
      <c r="AOA18" s="11"/>
      <c r="AOB18" s="11"/>
      <c r="AOC18" s="11"/>
      <c r="AOD18" s="11"/>
      <c r="AOE18" s="11"/>
      <c r="AOF18" s="11"/>
      <c r="AOG18" s="11"/>
      <c r="AOH18" s="11"/>
      <c r="AOI18" s="11"/>
      <c r="AOJ18" s="11"/>
      <c r="AOK18" s="11"/>
      <c r="AOL18" s="11"/>
      <c r="AOM18" s="11"/>
      <c r="AON18" s="11"/>
      <c r="AOO18" s="11"/>
      <c r="AOP18" s="11"/>
      <c r="AOQ18" s="11"/>
      <c r="AOR18" s="11"/>
      <c r="AOS18" s="11"/>
      <c r="AOT18" s="11"/>
      <c r="AOU18" s="11"/>
      <c r="AOV18" s="11"/>
      <c r="AOW18" s="11"/>
      <c r="AOX18" s="11"/>
      <c r="AOY18" s="11"/>
      <c r="AOZ18" s="11"/>
      <c r="APA18" s="11"/>
      <c r="APB18" s="11"/>
      <c r="APC18" s="11"/>
      <c r="APD18" s="11"/>
      <c r="APE18" s="11"/>
      <c r="APF18" s="11"/>
      <c r="APG18" s="11"/>
      <c r="APH18" s="11"/>
      <c r="API18" s="11"/>
      <c r="APJ18" s="11"/>
      <c r="APK18" s="11"/>
      <c r="APL18" s="11"/>
      <c r="APM18" s="11"/>
      <c r="APN18" s="11"/>
      <c r="APO18" s="11"/>
      <c r="APP18" s="11"/>
      <c r="APQ18" s="11"/>
      <c r="APR18" s="11"/>
      <c r="APS18" s="11"/>
      <c r="APT18" s="11"/>
      <c r="APU18" s="11"/>
      <c r="APV18" s="11"/>
      <c r="APW18" s="11"/>
      <c r="APX18" s="11"/>
      <c r="APY18" s="11"/>
      <c r="APZ18" s="11"/>
      <c r="AQA18" s="11"/>
      <c r="AQB18" s="11"/>
      <c r="AQC18" s="11"/>
      <c r="AQD18" s="11"/>
      <c r="AQE18" s="11"/>
      <c r="AQF18" s="11"/>
      <c r="AQG18" s="11"/>
      <c r="AQH18" s="11"/>
      <c r="AQI18" s="11"/>
      <c r="AQJ18" s="11"/>
      <c r="AQK18" s="11"/>
      <c r="AQL18" s="11"/>
      <c r="AQM18" s="11"/>
      <c r="AQN18" s="11"/>
      <c r="AQO18" s="11"/>
      <c r="AQP18" s="11"/>
      <c r="AQQ18" s="11"/>
      <c r="AQR18" s="11"/>
      <c r="AQS18" s="11"/>
      <c r="AQT18" s="11"/>
      <c r="AQU18" s="11"/>
      <c r="AQV18" s="11"/>
      <c r="AQW18" s="11"/>
      <c r="AQX18" s="11"/>
      <c r="AQY18" s="11"/>
      <c r="AQZ18" s="11"/>
      <c r="ARA18" s="11"/>
      <c r="ARB18" s="11"/>
      <c r="ARC18" s="11"/>
      <c r="ARD18" s="11"/>
      <c r="ARE18" s="11"/>
      <c r="ARF18" s="11"/>
      <c r="ARG18" s="11"/>
      <c r="ARH18" s="11"/>
      <c r="ARI18" s="11"/>
      <c r="ARJ18" s="11"/>
      <c r="ARK18" s="11"/>
      <c r="ARL18" s="11"/>
      <c r="ARM18" s="11"/>
      <c r="ARN18" s="11"/>
      <c r="ARO18" s="11"/>
      <c r="ARP18" s="11"/>
      <c r="ARQ18" s="11"/>
      <c r="ARR18" s="11"/>
      <c r="ARS18" s="11"/>
      <c r="ART18" s="11"/>
      <c r="ARU18" s="11"/>
      <c r="ARV18" s="11"/>
      <c r="ARW18" s="11"/>
      <c r="ARX18" s="11"/>
      <c r="ARY18" s="11"/>
      <c r="ARZ18" s="11"/>
      <c r="ASA18" s="11"/>
      <c r="ASB18" s="11"/>
      <c r="ASC18" s="11"/>
      <c r="ASD18" s="11"/>
      <c r="ASE18" s="11"/>
      <c r="ASF18" s="11"/>
      <c r="ASG18" s="11"/>
      <c r="ASH18" s="11"/>
      <c r="ASI18" s="11"/>
      <c r="ASJ18" s="11"/>
      <c r="ASK18" s="11"/>
      <c r="ASL18" s="11"/>
      <c r="ASM18" s="11"/>
      <c r="ASN18" s="11"/>
      <c r="ASO18" s="11"/>
      <c r="ASP18" s="11"/>
      <c r="ASQ18" s="11"/>
      <c r="ASR18" s="11"/>
      <c r="ASS18" s="11"/>
      <c r="AST18" s="11"/>
      <c r="ASU18" s="11"/>
      <c r="ASV18" s="11"/>
      <c r="ASW18" s="11"/>
      <c r="ASX18" s="11"/>
      <c r="ASY18" s="11"/>
      <c r="ASZ18" s="11"/>
      <c r="ATA18" s="11"/>
      <c r="ATB18" s="11"/>
      <c r="ATC18" s="11"/>
      <c r="ATD18" s="11"/>
      <c r="ATE18" s="11"/>
      <c r="ATF18" s="11"/>
      <c r="ATG18" s="11"/>
      <c r="ATH18" s="11"/>
      <c r="ATI18" s="11"/>
      <c r="ATJ18" s="11"/>
      <c r="ATK18" s="11"/>
      <c r="ATL18" s="11"/>
      <c r="ATM18" s="11"/>
      <c r="ATN18" s="11"/>
      <c r="ATO18" s="11"/>
      <c r="ATP18" s="11"/>
      <c r="ATQ18" s="11"/>
      <c r="ATR18" s="11"/>
      <c r="ATS18" s="11"/>
      <c r="ATT18" s="11"/>
      <c r="ATU18" s="11"/>
      <c r="ATV18" s="11"/>
      <c r="ATW18" s="11"/>
      <c r="ATX18" s="11"/>
      <c r="ATY18" s="11"/>
      <c r="ATZ18" s="11"/>
      <c r="AUA18" s="11"/>
      <c r="AUB18" s="11"/>
      <c r="AUC18" s="11"/>
      <c r="AUD18" s="11"/>
      <c r="AUE18" s="11"/>
      <c r="AUF18" s="11"/>
      <c r="AUG18" s="11"/>
      <c r="AUH18" s="11"/>
      <c r="AUI18" s="11"/>
      <c r="AUJ18" s="11"/>
      <c r="AUK18" s="11"/>
      <c r="AUL18" s="11"/>
      <c r="AUM18" s="11"/>
      <c r="AUN18" s="11"/>
      <c r="AUO18" s="11"/>
      <c r="AUP18" s="11"/>
      <c r="AUQ18" s="11"/>
      <c r="AUR18" s="11"/>
      <c r="AUS18" s="11"/>
      <c r="AUT18" s="11"/>
      <c r="AUU18" s="11"/>
      <c r="AUV18" s="11"/>
      <c r="AUW18" s="11"/>
      <c r="AUX18" s="11"/>
      <c r="AUY18" s="11"/>
      <c r="AUZ18" s="11"/>
      <c r="AVA18" s="11"/>
      <c r="AVB18" s="11"/>
      <c r="AVC18" s="11"/>
      <c r="AVD18" s="11"/>
      <c r="AVE18" s="11"/>
      <c r="AVF18" s="11"/>
      <c r="AVG18" s="11"/>
      <c r="AVH18" s="11"/>
      <c r="AVI18" s="11"/>
      <c r="AVJ18" s="11"/>
      <c r="AVK18" s="11"/>
      <c r="AVL18" s="11"/>
      <c r="AVM18" s="11"/>
      <c r="AVN18" s="11"/>
      <c r="AVO18" s="11"/>
      <c r="AVP18" s="11"/>
      <c r="AVQ18" s="11"/>
      <c r="AVR18" s="11"/>
      <c r="AVS18" s="11"/>
      <c r="AVT18" s="11"/>
      <c r="AVU18" s="11"/>
      <c r="AVV18" s="11"/>
      <c r="AVW18" s="11"/>
      <c r="AVX18" s="11"/>
      <c r="AVY18" s="11"/>
      <c r="AVZ18" s="11"/>
      <c r="AWA18" s="11"/>
      <c r="AWB18" s="11"/>
      <c r="AWC18" s="11"/>
      <c r="AWD18" s="11"/>
      <c r="AWE18" s="11"/>
      <c r="AWF18" s="11"/>
      <c r="AWG18" s="11"/>
      <c r="AWH18" s="11"/>
      <c r="AWI18" s="11"/>
      <c r="AWJ18" s="11"/>
      <c r="AWK18" s="11"/>
      <c r="AWL18" s="11"/>
      <c r="AWM18" s="11"/>
      <c r="AWN18" s="11"/>
      <c r="AWO18" s="11"/>
      <c r="AWP18" s="11"/>
      <c r="AWQ18" s="11"/>
      <c r="AWR18" s="11"/>
      <c r="AWS18" s="11"/>
      <c r="AWT18" s="11"/>
      <c r="AWU18" s="11"/>
      <c r="AWV18" s="11"/>
      <c r="AWW18" s="11"/>
      <c r="AWX18" s="11"/>
      <c r="AWY18" s="11"/>
      <c r="AWZ18" s="11"/>
      <c r="AXA18" s="11"/>
      <c r="AXB18" s="11"/>
      <c r="AXC18" s="11"/>
      <c r="AXD18" s="11"/>
      <c r="AXE18" s="11"/>
      <c r="AXF18" s="11"/>
      <c r="AXG18" s="11"/>
      <c r="AXH18" s="11"/>
      <c r="AXI18" s="11"/>
      <c r="AXJ18" s="11"/>
      <c r="AXK18" s="11"/>
      <c r="AXL18" s="11"/>
      <c r="AXM18" s="11"/>
      <c r="AXN18" s="11"/>
      <c r="AXO18" s="11"/>
      <c r="AXP18" s="11"/>
      <c r="AXQ18" s="11"/>
      <c r="AXR18" s="11"/>
      <c r="AXS18" s="11"/>
      <c r="AXT18" s="11"/>
      <c r="AXU18" s="11"/>
      <c r="AXV18" s="11"/>
      <c r="AXW18" s="11"/>
      <c r="AXX18" s="11"/>
      <c r="AXY18" s="11"/>
      <c r="AXZ18" s="11"/>
      <c r="AYA18" s="11"/>
      <c r="AYB18" s="11"/>
      <c r="AYC18" s="11"/>
      <c r="AYD18" s="11"/>
      <c r="AYE18" s="11"/>
      <c r="AYF18" s="11"/>
      <c r="AYG18" s="11"/>
      <c r="AYH18" s="11"/>
      <c r="AYI18" s="11"/>
      <c r="AYJ18" s="11"/>
      <c r="AYK18" s="11"/>
      <c r="AYL18" s="11"/>
      <c r="AYM18" s="11"/>
      <c r="AYN18" s="11"/>
      <c r="AYO18" s="11"/>
      <c r="AYP18" s="11"/>
      <c r="AYQ18" s="11"/>
      <c r="AYR18" s="11"/>
      <c r="AYS18" s="11"/>
      <c r="AYT18" s="11"/>
      <c r="AYU18" s="11"/>
      <c r="AYV18" s="11"/>
      <c r="AYW18" s="11"/>
      <c r="AYX18" s="11"/>
      <c r="AYY18" s="11"/>
      <c r="AYZ18" s="11"/>
      <c r="AZA18" s="11"/>
      <c r="AZB18" s="11"/>
      <c r="AZC18" s="11"/>
      <c r="AZD18" s="11"/>
      <c r="AZE18" s="11"/>
      <c r="AZF18" s="11"/>
      <c r="AZG18" s="11"/>
      <c r="AZH18" s="11"/>
      <c r="AZI18" s="11"/>
      <c r="AZJ18" s="11"/>
      <c r="AZK18" s="11"/>
      <c r="AZL18" s="11"/>
      <c r="AZM18" s="11"/>
      <c r="AZN18" s="11"/>
      <c r="AZO18" s="11"/>
      <c r="AZP18" s="11"/>
      <c r="AZQ18" s="11"/>
      <c r="AZR18" s="11"/>
      <c r="AZS18" s="11"/>
      <c r="AZT18" s="11"/>
      <c r="AZU18" s="11"/>
      <c r="AZV18" s="11"/>
      <c r="AZW18" s="11"/>
      <c r="AZX18" s="11"/>
      <c r="AZY18" s="11"/>
      <c r="AZZ18" s="11"/>
      <c r="BAA18" s="11"/>
      <c r="BAB18" s="11"/>
      <c r="BAC18" s="11"/>
      <c r="BAD18" s="11"/>
      <c r="BAE18" s="11"/>
      <c r="BAF18" s="11"/>
      <c r="BAG18" s="11"/>
      <c r="BAH18" s="11"/>
      <c r="BAI18" s="11"/>
      <c r="BAJ18" s="11"/>
      <c r="BAK18" s="11"/>
      <c r="BAL18" s="11"/>
      <c r="BAM18" s="11"/>
      <c r="BAN18" s="11"/>
      <c r="BAO18" s="11"/>
      <c r="BAP18" s="11"/>
      <c r="BAQ18" s="11"/>
      <c r="BAR18" s="11"/>
      <c r="BAS18" s="11"/>
      <c r="BAT18" s="11"/>
      <c r="BAU18" s="11"/>
      <c r="BAV18" s="11"/>
      <c r="BAW18" s="11"/>
      <c r="BAX18" s="11"/>
      <c r="BAY18" s="11"/>
      <c r="BAZ18" s="11"/>
      <c r="BBA18" s="11"/>
      <c r="BBB18" s="11"/>
      <c r="BBC18" s="11"/>
      <c r="BBD18" s="11"/>
      <c r="BBE18" s="11"/>
      <c r="BBF18" s="11"/>
      <c r="BBG18" s="11"/>
      <c r="BBH18" s="11"/>
      <c r="BBI18" s="11"/>
      <c r="BBJ18" s="11"/>
      <c r="BBK18" s="11"/>
      <c r="BBL18" s="11"/>
      <c r="BBM18" s="11"/>
      <c r="BBN18" s="11"/>
      <c r="BBO18" s="11"/>
      <c r="BBP18" s="11"/>
      <c r="BBQ18" s="11"/>
      <c r="BBR18" s="11"/>
      <c r="BBS18" s="11"/>
      <c r="BBT18" s="11"/>
      <c r="BBU18" s="11"/>
      <c r="BBV18" s="11"/>
      <c r="BBW18" s="11"/>
      <c r="BBX18" s="11"/>
      <c r="BBY18" s="11"/>
      <c r="BBZ18" s="11"/>
      <c r="BCA18" s="11"/>
      <c r="BCB18" s="11"/>
      <c r="BCC18" s="11"/>
      <c r="BCD18" s="11"/>
      <c r="BCE18" s="11"/>
      <c r="BCF18" s="11"/>
      <c r="BCG18" s="11"/>
      <c r="BCH18" s="11"/>
      <c r="BCI18" s="11"/>
      <c r="BCJ18" s="11"/>
      <c r="BCK18" s="11"/>
      <c r="BCL18" s="11"/>
      <c r="BCM18" s="11"/>
      <c r="BCN18" s="11"/>
      <c r="BCO18" s="11"/>
      <c r="BCP18" s="11"/>
      <c r="BCQ18" s="11"/>
      <c r="BCR18" s="11"/>
      <c r="BCS18" s="11"/>
      <c r="BCT18" s="11"/>
      <c r="BCU18" s="11"/>
      <c r="BCV18" s="11"/>
      <c r="BCW18" s="11"/>
      <c r="BCX18" s="11"/>
      <c r="BCY18" s="11"/>
      <c r="BCZ18" s="11"/>
      <c r="BDA18" s="11"/>
      <c r="BDB18" s="11"/>
      <c r="BDC18" s="11"/>
      <c r="BDD18" s="11"/>
      <c r="BDE18" s="11"/>
      <c r="BDF18" s="11"/>
      <c r="BDG18" s="11"/>
      <c r="BDH18" s="11"/>
      <c r="BDI18" s="11"/>
      <c r="BDJ18" s="11"/>
      <c r="BDK18" s="11"/>
      <c r="BDL18" s="11"/>
      <c r="BDM18" s="11"/>
      <c r="BDN18" s="11"/>
      <c r="BDO18" s="11"/>
      <c r="BDP18" s="11"/>
      <c r="BDQ18" s="11"/>
      <c r="BDR18" s="11"/>
      <c r="BDS18" s="11"/>
      <c r="BDT18" s="11"/>
      <c r="BDU18" s="11"/>
      <c r="BDV18" s="11"/>
      <c r="BDW18" s="11"/>
      <c r="BDX18" s="11"/>
      <c r="BDY18" s="11"/>
      <c r="BDZ18" s="11"/>
      <c r="BEA18" s="11"/>
      <c r="BEB18" s="11"/>
      <c r="BEC18" s="11"/>
      <c r="BED18" s="11"/>
      <c r="BEE18" s="11"/>
      <c r="BEF18" s="11"/>
      <c r="BEG18" s="11"/>
      <c r="BEH18" s="11"/>
      <c r="BEI18" s="11"/>
      <c r="BEJ18" s="11"/>
      <c r="BEK18" s="11"/>
      <c r="BEL18" s="11"/>
      <c r="BEM18" s="11"/>
      <c r="BEN18" s="11"/>
      <c r="BEO18" s="11"/>
      <c r="BEP18" s="11"/>
      <c r="BEQ18" s="11"/>
      <c r="BER18" s="11"/>
      <c r="BES18" s="11"/>
      <c r="BET18" s="11"/>
      <c r="BEU18" s="11"/>
      <c r="BEV18" s="11"/>
      <c r="BEW18" s="11"/>
      <c r="BEX18" s="11"/>
    </row>
    <row r="19" spans="1:1506" s="364" customFormat="1" ht="45" customHeight="1">
      <c r="A19" s="447">
        <v>10</v>
      </c>
      <c r="B19" s="200" t="s">
        <v>94</v>
      </c>
      <c r="C19" s="335"/>
      <c r="D19" s="352">
        <v>45037</v>
      </c>
      <c r="E19" s="200" t="s">
        <v>95</v>
      </c>
      <c r="F19" s="200" t="s">
        <v>96</v>
      </c>
      <c r="G19" s="364" t="e">
        <f>B19&amp;" "&amp;#REF!</f>
        <v>#REF!</v>
      </c>
      <c r="H19" s="364" t="str">
        <f>IF(C19="x","Nữ","Nam")</f>
        <v>Nam</v>
      </c>
      <c r="I19" s="364" t="e">
        <f>#REF!&amp;" "&amp;#REF!&amp;","&amp;"P. "&amp;#REF!&amp;", Q. "&amp;#REF!</f>
        <v>#REF!</v>
      </c>
      <c r="J19" s="365">
        <f>DAY(D19)</f>
        <v>21</v>
      </c>
      <c r="K19" s="365">
        <f>MONTH(D19)</f>
        <v>4</v>
      </c>
      <c r="L19" s="365">
        <f>YEAR(D19)</f>
        <v>2023</v>
      </c>
      <c r="M19" s="364" t="e">
        <f>#REF!&amp;" "&amp;#REF!</f>
        <v>#REF!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  <c r="ALQ19" s="11"/>
      <c r="ALR19" s="11"/>
      <c r="ALS19" s="11"/>
      <c r="ALT19" s="11"/>
      <c r="ALU19" s="11"/>
      <c r="ALV19" s="11"/>
      <c r="ALW19" s="11"/>
      <c r="ALX19" s="11"/>
      <c r="ALY19" s="11"/>
      <c r="ALZ19" s="11"/>
      <c r="AMA19" s="11"/>
      <c r="AMB19" s="11"/>
      <c r="AMC19" s="11"/>
      <c r="AMD19" s="11"/>
      <c r="AME19" s="11"/>
      <c r="AMF19" s="11"/>
      <c r="AMG19" s="11"/>
      <c r="AMH19" s="11"/>
      <c r="AMI19" s="11"/>
      <c r="AMJ19" s="11"/>
      <c r="AMK19" s="11"/>
      <c r="AML19" s="11"/>
      <c r="AMM19" s="11"/>
      <c r="AMN19" s="11"/>
      <c r="AMO19" s="11"/>
      <c r="AMP19" s="11"/>
      <c r="AMQ19" s="11"/>
      <c r="AMR19" s="11"/>
      <c r="AMS19" s="11"/>
      <c r="AMT19" s="11"/>
      <c r="AMU19" s="11"/>
      <c r="AMV19" s="11"/>
      <c r="AMW19" s="11"/>
      <c r="AMX19" s="11"/>
      <c r="AMY19" s="11"/>
      <c r="AMZ19" s="11"/>
      <c r="ANA19" s="11"/>
      <c r="ANB19" s="11"/>
      <c r="ANC19" s="11"/>
      <c r="AND19" s="11"/>
      <c r="ANE19" s="11"/>
      <c r="ANF19" s="11"/>
      <c r="ANG19" s="11"/>
      <c r="ANH19" s="11"/>
      <c r="ANI19" s="11"/>
      <c r="ANJ19" s="11"/>
      <c r="ANK19" s="11"/>
      <c r="ANL19" s="11"/>
      <c r="ANM19" s="11"/>
      <c r="ANN19" s="11"/>
      <c r="ANO19" s="11"/>
      <c r="ANP19" s="11"/>
      <c r="ANQ19" s="11"/>
      <c r="ANR19" s="11"/>
      <c r="ANS19" s="11"/>
      <c r="ANT19" s="11"/>
      <c r="ANU19" s="11"/>
      <c r="ANV19" s="11"/>
      <c r="ANW19" s="11"/>
      <c r="ANX19" s="11"/>
      <c r="ANY19" s="11"/>
      <c r="ANZ19" s="11"/>
      <c r="AOA19" s="11"/>
      <c r="AOB19" s="11"/>
      <c r="AOC19" s="11"/>
      <c r="AOD19" s="11"/>
      <c r="AOE19" s="11"/>
      <c r="AOF19" s="11"/>
      <c r="AOG19" s="11"/>
      <c r="AOH19" s="11"/>
      <c r="AOI19" s="11"/>
      <c r="AOJ19" s="11"/>
      <c r="AOK19" s="11"/>
      <c r="AOL19" s="11"/>
      <c r="AOM19" s="11"/>
      <c r="AON19" s="11"/>
      <c r="AOO19" s="11"/>
      <c r="AOP19" s="11"/>
      <c r="AOQ19" s="11"/>
      <c r="AOR19" s="11"/>
      <c r="AOS19" s="11"/>
      <c r="AOT19" s="11"/>
      <c r="AOU19" s="11"/>
      <c r="AOV19" s="11"/>
      <c r="AOW19" s="11"/>
      <c r="AOX19" s="11"/>
      <c r="AOY19" s="11"/>
      <c r="AOZ19" s="11"/>
      <c r="APA19" s="11"/>
      <c r="APB19" s="11"/>
      <c r="APC19" s="11"/>
      <c r="APD19" s="11"/>
      <c r="APE19" s="11"/>
      <c r="APF19" s="11"/>
      <c r="APG19" s="11"/>
      <c r="APH19" s="11"/>
      <c r="API19" s="11"/>
      <c r="APJ19" s="11"/>
      <c r="APK19" s="11"/>
      <c r="APL19" s="11"/>
      <c r="APM19" s="11"/>
      <c r="APN19" s="11"/>
      <c r="APO19" s="11"/>
      <c r="APP19" s="11"/>
      <c r="APQ19" s="11"/>
      <c r="APR19" s="11"/>
      <c r="APS19" s="11"/>
      <c r="APT19" s="11"/>
      <c r="APU19" s="11"/>
      <c r="APV19" s="11"/>
      <c r="APW19" s="11"/>
      <c r="APX19" s="11"/>
      <c r="APY19" s="11"/>
      <c r="APZ19" s="11"/>
      <c r="AQA19" s="11"/>
      <c r="AQB19" s="11"/>
      <c r="AQC19" s="11"/>
      <c r="AQD19" s="11"/>
      <c r="AQE19" s="11"/>
      <c r="AQF19" s="11"/>
      <c r="AQG19" s="11"/>
      <c r="AQH19" s="11"/>
      <c r="AQI19" s="11"/>
      <c r="AQJ19" s="11"/>
      <c r="AQK19" s="11"/>
      <c r="AQL19" s="11"/>
      <c r="AQM19" s="11"/>
      <c r="AQN19" s="11"/>
      <c r="AQO19" s="11"/>
      <c r="AQP19" s="11"/>
      <c r="AQQ19" s="11"/>
      <c r="AQR19" s="11"/>
      <c r="AQS19" s="11"/>
      <c r="AQT19" s="11"/>
      <c r="AQU19" s="11"/>
      <c r="AQV19" s="11"/>
      <c r="AQW19" s="11"/>
      <c r="AQX19" s="11"/>
      <c r="AQY19" s="11"/>
      <c r="AQZ19" s="11"/>
      <c r="ARA19" s="11"/>
      <c r="ARB19" s="11"/>
      <c r="ARC19" s="11"/>
      <c r="ARD19" s="11"/>
      <c r="ARE19" s="11"/>
      <c r="ARF19" s="11"/>
      <c r="ARG19" s="11"/>
      <c r="ARH19" s="11"/>
      <c r="ARI19" s="11"/>
      <c r="ARJ19" s="11"/>
      <c r="ARK19" s="11"/>
      <c r="ARL19" s="11"/>
      <c r="ARM19" s="11"/>
      <c r="ARN19" s="11"/>
      <c r="ARO19" s="11"/>
      <c r="ARP19" s="11"/>
      <c r="ARQ19" s="11"/>
      <c r="ARR19" s="11"/>
      <c r="ARS19" s="11"/>
      <c r="ART19" s="11"/>
      <c r="ARU19" s="11"/>
      <c r="ARV19" s="11"/>
      <c r="ARW19" s="11"/>
      <c r="ARX19" s="11"/>
      <c r="ARY19" s="11"/>
      <c r="ARZ19" s="11"/>
      <c r="ASA19" s="11"/>
      <c r="ASB19" s="11"/>
      <c r="ASC19" s="11"/>
      <c r="ASD19" s="11"/>
      <c r="ASE19" s="11"/>
      <c r="ASF19" s="11"/>
      <c r="ASG19" s="11"/>
      <c r="ASH19" s="11"/>
      <c r="ASI19" s="11"/>
      <c r="ASJ19" s="11"/>
      <c r="ASK19" s="11"/>
      <c r="ASL19" s="11"/>
      <c r="ASM19" s="11"/>
      <c r="ASN19" s="11"/>
      <c r="ASO19" s="11"/>
      <c r="ASP19" s="11"/>
      <c r="ASQ19" s="11"/>
      <c r="ASR19" s="11"/>
      <c r="ASS19" s="11"/>
      <c r="AST19" s="11"/>
      <c r="ASU19" s="11"/>
      <c r="ASV19" s="11"/>
      <c r="ASW19" s="11"/>
      <c r="ASX19" s="11"/>
      <c r="ASY19" s="11"/>
      <c r="ASZ19" s="11"/>
      <c r="ATA19" s="11"/>
      <c r="ATB19" s="11"/>
      <c r="ATC19" s="11"/>
      <c r="ATD19" s="11"/>
      <c r="ATE19" s="11"/>
      <c r="ATF19" s="11"/>
      <c r="ATG19" s="11"/>
      <c r="ATH19" s="11"/>
      <c r="ATI19" s="11"/>
      <c r="ATJ19" s="11"/>
      <c r="ATK19" s="11"/>
      <c r="ATL19" s="11"/>
      <c r="ATM19" s="11"/>
      <c r="ATN19" s="11"/>
      <c r="ATO19" s="11"/>
      <c r="ATP19" s="11"/>
      <c r="ATQ19" s="11"/>
      <c r="ATR19" s="11"/>
      <c r="ATS19" s="11"/>
      <c r="ATT19" s="11"/>
      <c r="ATU19" s="11"/>
      <c r="ATV19" s="11"/>
      <c r="ATW19" s="11"/>
      <c r="ATX19" s="11"/>
      <c r="ATY19" s="11"/>
      <c r="ATZ19" s="11"/>
      <c r="AUA19" s="11"/>
      <c r="AUB19" s="11"/>
      <c r="AUC19" s="11"/>
      <c r="AUD19" s="11"/>
      <c r="AUE19" s="11"/>
      <c r="AUF19" s="11"/>
      <c r="AUG19" s="11"/>
      <c r="AUH19" s="11"/>
      <c r="AUI19" s="11"/>
      <c r="AUJ19" s="11"/>
      <c r="AUK19" s="11"/>
      <c r="AUL19" s="11"/>
      <c r="AUM19" s="11"/>
      <c r="AUN19" s="11"/>
      <c r="AUO19" s="11"/>
      <c r="AUP19" s="11"/>
      <c r="AUQ19" s="11"/>
      <c r="AUR19" s="11"/>
      <c r="AUS19" s="11"/>
      <c r="AUT19" s="11"/>
      <c r="AUU19" s="11"/>
      <c r="AUV19" s="11"/>
      <c r="AUW19" s="11"/>
      <c r="AUX19" s="11"/>
      <c r="AUY19" s="11"/>
      <c r="AUZ19" s="11"/>
      <c r="AVA19" s="11"/>
      <c r="AVB19" s="11"/>
      <c r="AVC19" s="11"/>
      <c r="AVD19" s="11"/>
      <c r="AVE19" s="11"/>
      <c r="AVF19" s="11"/>
      <c r="AVG19" s="11"/>
      <c r="AVH19" s="11"/>
      <c r="AVI19" s="11"/>
      <c r="AVJ19" s="11"/>
      <c r="AVK19" s="11"/>
      <c r="AVL19" s="11"/>
      <c r="AVM19" s="11"/>
      <c r="AVN19" s="11"/>
      <c r="AVO19" s="11"/>
      <c r="AVP19" s="11"/>
      <c r="AVQ19" s="11"/>
      <c r="AVR19" s="11"/>
      <c r="AVS19" s="11"/>
      <c r="AVT19" s="11"/>
      <c r="AVU19" s="11"/>
      <c r="AVV19" s="11"/>
      <c r="AVW19" s="11"/>
      <c r="AVX19" s="11"/>
      <c r="AVY19" s="11"/>
      <c r="AVZ19" s="11"/>
      <c r="AWA19" s="11"/>
      <c r="AWB19" s="11"/>
      <c r="AWC19" s="11"/>
      <c r="AWD19" s="11"/>
      <c r="AWE19" s="11"/>
      <c r="AWF19" s="11"/>
      <c r="AWG19" s="11"/>
      <c r="AWH19" s="11"/>
      <c r="AWI19" s="11"/>
      <c r="AWJ19" s="11"/>
      <c r="AWK19" s="11"/>
      <c r="AWL19" s="11"/>
      <c r="AWM19" s="11"/>
      <c r="AWN19" s="11"/>
      <c r="AWO19" s="11"/>
      <c r="AWP19" s="11"/>
      <c r="AWQ19" s="11"/>
      <c r="AWR19" s="11"/>
      <c r="AWS19" s="11"/>
      <c r="AWT19" s="11"/>
      <c r="AWU19" s="11"/>
      <c r="AWV19" s="11"/>
      <c r="AWW19" s="11"/>
      <c r="AWX19" s="11"/>
      <c r="AWY19" s="11"/>
      <c r="AWZ19" s="11"/>
      <c r="AXA19" s="11"/>
      <c r="AXB19" s="11"/>
      <c r="AXC19" s="11"/>
      <c r="AXD19" s="11"/>
      <c r="AXE19" s="11"/>
      <c r="AXF19" s="11"/>
      <c r="AXG19" s="11"/>
      <c r="AXH19" s="11"/>
      <c r="AXI19" s="11"/>
      <c r="AXJ19" s="11"/>
      <c r="AXK19" s="11"/>
      <c r="AXL19" s="11"/>
      <c r="AXM19" s="11"/>
      <c r="AXN19" s="11"/>
      <c r="AXO19" s="11"/>
      <c r="AXP19" s="11"/>
      <c r="AXQ19" s="11"/>
      <c r="AXR19" s="11"/>
      <c r="AXS19" s="11"/>
      <c r="AXT19" s="11"/>
      <c r="AXU19" s="11"/>
      <c r="AXV19" s="11"/>
      <c r="AXW19" s="11"/>
      <c r="AXX19" s="11"/>
      <c r="AXY19" s="11"/>
      <c r="AXZ19" s="11"/>
      <c r="AYA19" s="11"/>
      <c r="AYB19" s="11"/>
      <c r="AYC19" s="11"/>
      <c r="AYD19" s="11"/>
      <c r="AYE19" s="11"/>
      <c r="AYF19" s="11"/>
      <c r="AYG19" s="11"/>
      <c r="AYH19" s="11"/>
      <c r="AYI19" s="11"/>
      <c r="AYJ19" s="11"/>
      <c r="AYK19" s="11"/>
      <c r="AYL19" s="11"/>
      <c r="AYM19" s="11"/>
      <c r="AYN19" s="11"/>
      <c r="AYO19" s="11"/>
      <c r="AYP19" s="11"/>
      <c r="AYQ19" s="11"/>
      <c r="AYR19" s="11"/>
      <c r="AYS19" s="11"/>
      <c r="AYT19" s="11"/>
      <c r="AYU19" s="11"/>
      <c r="AYV19" s="11"/>
      <c r="AYW19" s="11"/>
      <c r="AYX19" s="11"/>
      <c r="AYY19" s="11"/>
      <c r="AYZ19" s="11"/>
      <c r="AZA19" s="11"/>
      <c r="AZB19" s="11"/>
      <c r="AZC19" s="11"/>
      <c r="AZD19" s="11"/>
      <c r="AZE19" s="11"/>
      <c r="AZF19" s="11"/>
      <c r="AZG19" s="11"/>
      <c r="AZH19" s="11"/>
      <c r="AZI19" s="11"/>
      <c r="AZJ19" s="11"/>
      <c r="AZK19" s="11"/>
      <c r="AZL19" s="11"/>
      <c r="AZM19" s="11"/>
      <c r="AZN19" s="11"/>
      <c r="AZO19" s="11"/>
      <c r="AZP19" s="11"/>
      <c r="AZQ19" s="11"/>
      <c r="AZR19" s="11"/>
      <c r="AZS19" s="11"/>
      <c r="AZT19" s="11"/>
      <c r="AZU19" s="11"/>
      <c r="AZV19" s="11"/>
      <c r="AZW19" s="11"/>
      <c r="AZX19" s="11"/>
      <c r="AZY19" s="11"/>
      <c r="AZZ19" s="11"/>
      <c r="BAA19" s="11"/>
      <c r="BAB19" s="11"/>
      <c r="BAC19" s="11"/>
      <c r="BAD19" s="11"/>
      <c r="BAE19" s="11"/>
      <c r="BAF19" s="11"/>
      <c r="BAG19" s="11"/>
      <c r="BAH19" s="11"/>
      <c r="BAI19" s="11"/>
      <c r="BAJ19" s="11"/>
      <c r="BAK19" s="11"/>
      <c r="BAL19" s="11"/>
      <c r="BAM19" s="11"/>
      <c r="BAN19" s="11"/>
      <c r="BAO19" s="11"/>
      <c r="BAP19" s="11"/>
      <c r="BAQ19" s="11"/>
      <c r="BAR19" s="11"/>
      <c r="BAS19" s="11"/>
      <c r="BAT19" s="11"/>
      <c r="BAU19" s="11"/>
      <c r="BAV19" s="11"/>
      <c r="BAW19" s="11"/>
      <c r="BAX19" s="11"/>
      <c r="BAY19" s="11"/>
      <c r="BAZ19" s="11"/>
      <c r="BBA19" s="11"/>
      <c r="BBB19" s="11"/>
      <c r="BBC19" s="11"/>
      <c r="BBD19" s="11"/>
      <c r="BBE19" s="11"/>
      <c r="BBF19" s="11"/>
      <c r="BBG19" s="11"/>
      <c r="BBH19" s="11"/>
      <c r="BBI19" s="11"/>
      <c r="BBJ19" s="11"/>
      <c r="BBK19" s="11"/>
      <c r="BBL19" s="11"/>
      <c r="BBM19" s="11"/>
      <c r="BBN19" s="11"/>
      <c r="BBO19" s="11"/>
      <c r="BBP19" s="11"/>
      <c r="BBQ19" s="11"/>
      <c r="BBR19" s="11"/>
      <c r="BBS19" s="11"/>
      <c r="BBT19" s="11"/>
      <c r="BBU19" s="11"/>
      <c r="BBV19" s="11"/>
      <c r="BBW19" s="11"/>
      <c r="BBX19" s="11"/>
      <c r="BBY19" s="11"/>
      <c r="BBZ19" s="11"/>
      <c r="BCA19" s="11"/>
      <c r="BCB19" s="11"/>
      <c r="BCC19" s="11"/>
      <c r="BCD19" s="11"/>
      <c r="BCE19" s="11"/>
      <c r="BCF19" s="11"/>
      <c r="BCG19" s="11"/>
      <c r="BCH19" s="11"/>
      <c r="BCI19" s="11"/>
      <c r="BCJ19" s="11"/>
      <c r="BCK19" s="11"/>
      <c r="BCL19" s="11"/>
      <c r="BCM19" s="11"/>
      <c r="BCN19" s="11"/>
      <c r="BCO19" s="11"/>
      <c r="BCP19" s="11"/>
      <c r="BCQ19" s="11"/>
      <c r="BCR19" s="11"/>
      <c r="BCS19" s="11"/>
      <c r="BCT19" s="11"/>
      <c r="BCU19" s="11"/>
      <c r="BCV19" s="11"/>
      <c r="BCW19" s="11"/>
      <c r="BCX19" s="11"/>
      <c r="BCY19" s="11"/>
      <c r="BCZ19" s="11"/>
      <c r="BDA19" s="11"/>
      <c r="BDB19" s="11"/>
      <c r="BDC19" s="11"/>
      <c r="BDD19" s="11"/>
      <c r="BDE19" s="11"/>
      <c r="BDF19" s="11"/>
      <c r="BDG19" s="11"/>
      <c r="BDH19" s="11"/>
      <c r="BDI19" s="11"/>
      <c r="BDJ19" s="11"/>
      <c r="BDK19" s="11"/>
      <c r="BDL19" s="11"/>
      <c r="BDM19" s="11"/>
      <c r="BDN19" s="11"/>
      <c r="BDO19" s="11"/>
      <c r="BDP19" s="11"/>
      <c r="BDQ19" s="11"/>
      <c r="BDR19" s="11"/>
      <c r="BDS19" s="11"/>
      <c r="BDT19" s="11"/>
      <c r="BDU19" s="11"/>
      <c r="BDV19" s="11"/>
      <c r="BDW19" s="11"/>
      <c r="BDX19" s="11"/>
      <c r="BDY19" s="11"/>
      <c r="BDZ19" s="11"/>
      <c r="BEA19" s="11"/>
      <c r="BEB19" s="11"/>
      <c r="BEC19" s="11"/>
      <c r="BED19" s="11"/>
      <c r="BEE19" s="11"/>
      <c r="BEF19" s="11"/>
      <c r="BEG19" s="11"/>
      <c r="BEH19" s="11"/>
      <c r="BEI19" s="11"/>
      <c r="BEJ19" s="11"/>
      <c r="BEK19" s="11"/>
      <c r="BEL19" s="11"/>
      <c r="BEM19" s="11"/>
      <c r="BEN19" s="11"/>
      <c r="BEO19" s="11"/>
      <c r="BEP19" s="11"/>
      <c r="BEQ19" s="11"/>
      <c r="BER19" s="11"/>
      <c r="BES19" s="11"/>
      <c r="BET19" s="11"/>
      <c r="BEU19" s="11"/>
      <c r="BEV19" s="11"/>
      <c r="BEW19" s="11"/>
      <c r="BEX19" s="11"/>
    </row>
    <row r="20" spans="1:1506" s="361" customFormat="1" ht="45" customHeight="1">
      <c r="A20" s="447">
        <v>11</v>
      </c>
      <c r="B20" s="200" t="s">
        <v>97</v>
      </c>
      <c r="C20" s="335" t="s">
        <v>33</v>
      </c>
      <c r="D20" s="401">
        <v>45085</v>
      </c>
      <c r="E20" s="339" t="s">
        <v>98</v>
      </c>
      <c r="F20" s="339" t="s">
        <v>99</v>
      </c>
      <c r="J20" s="362"/>
      <c r="K20" s="362"/>
      <c r="L20" s="362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  <c r="AMM20" s="11"/>
      <c r="AMN20" s="11"/>
      <c r="AMO20" s="11"/>
      <c r="AMP20" s="11"/>
      <c r="AMQ20" s="11"/>
      <c r="AMR20" s="11"/>
      <c r="AMS20" s="11"/>
      <c r="AMT20" s="11"/>
      <c r="AMU20" s="11"/>
      <c r="AMV20" s="11"/>
      <c r="AMW20" s="11"/>
      <c r="AMX20" s="11"/>
      <c r="AMY20" s="11"/>
      <c r="AMZ20" s="11"/>
      <c r="ANA20" s="11"/>
      <c r="ANB20" s="11"/>
      <c r="ANC20" s="11"/>
      <c r="AND20" s="11"/>
      <c r="ANE20" s="11"/>
      <c r="ANF20" s="11"/>
      <c r="ANG20" s="11"/>
      <c r="ANH20" s="11"/>
      <c r="ANI20" s="11"/>
      <c r="ANJ20" s="11"/>
      <c r="ANK20" s="11"/>
      <c r="ANL20" s="11"/>
      <c r="ANM20" s="11"/>
      <c r="ANN20" s="11"/>
      <c r="ANO20" s="11"/>
      <c r="ANP20" s="11"/>
      <c r="ANQ20" s="11"/>
      <c r="ANR20" s="11"/>
      <c r="ANS20" s="11"/>
      <c r="ANT20" s="11"/>
      <c r="ANU20" s="11"/>
      <c r="ANV20" s="11"/>
      <c r="ANW20" s="11"/>
      <c r="ANX20" s="11"/>
      <c r="ANY20" s="11"/>
      <c r="ANZ20" s="11"/>
      <c r="AOA20" s="11"/>
      <c r="AOB20" s="11"/>
      <c r="AOC20" s="11"/>
      <c r="AOD20" s="11"/>
      <c r="AOE20" s="11"/>
      <c r="AOF20" s="11"/>
      <c r="AOG20" s="11"/>
      <c r="AOH20" s="11"/>
      <c r="AOI20" s="11"/>
      <c r="AOJ20" s="11"/>
      <c r="AOK20" s="11"/>
      <c r="AOL20" s="11"/>
      <c r="AOM20" s="11"/>
      <c r="AON20" s="11"/>
      <c r="AOO20" s="11"/>
      <c r="AOP20" s="11"/>
      <c r="AOQ20" s="11"/>
      <c r="AOR20" s="11"/>
      <c r="AOS20" s="11"/>
      <c r="AOT20" s="11"/>
      <c r="AOU20" s="11"/>
      <c r="AOV20" s="11"/>
      <c r="AOW20" s="11"/>
      <c r="AOX20" s="11"/>
      <c r="AOY20" s="11"/>
      <c r="AOZ20" s="11"/>
      <c r="APA20" s="11"/>
      <c r="APB20" s="11"/>
      <c r="APC20" s="11"/>
      <c r="APD20" s="11"/>
      <c r="APE20" s="11"/>
      <c r="APF20" s="11"/>
      <c r="APG20" s="11"/>
      <c r="APH20" s="11"/>
      <c r="API20" s="11"/>
      <c r="APJ20" s="11"/>
      <c r="APK20" s="11"/>
      <c r="APL20" s="11"/>
      <c r="APM20" s="11"/>
      <c r="APN20" s="11"/>
      <c r="APO20" s="11"/>
      <c r="APP20" s="11"/>
      <c r="APQ20" s="11"/>
      <c r="APR20" s="11"/>
      <c r="APS20" s="11"/>
      <c r="APT20" s="11"/>
      <c r="APU20" s="11"/>
      <c r="APV20" s="11"/>
      <c r="APW20" s="11"/>
      <c r="APX20" s="11"/>
      <c r="APY20" s="11"/>
      <c r="APZ20" s="11"/>
      <c r="AQA20" s="11"/>
      <c r="AQB20" s="11"/>
      <c r="AQC20" s="11"/>
      <c r="AQD20" s="11"/>
      <c r="AQE20" s="11"/>
      <c r="AQF20" s="11"/>
      <c r="AQG20" s="11"/>
      <c r="AQH20" s="11"/>
      <c r="AQI20" s="11"/>
      <c r="AQJ20" s="11"/>
      <c r="AQK20" s="11"/>
      <c r="AQL20" s="11"/>
      <c r="AQM20" s="11"/>
      <c r="AQN20" s="11"/>
      <c r="AQO20" s="11"/>
      <c r="AQP20" s="11"/>
      <c r="AQQ20" s="11"/>
      <c r="AQR20" s="11"/>
      <c r="AQS20" s="11"/>
      <c r="AQT20" s="11"/>
      <c r="AQU20" s="11"/>
      <c r="AQV20" s="11"/>
      <c r="AQW20" s="11"/>
      <c r="AQX20" s="11"/>
      <c r="AQY20" s="11"/>
      <c r="AQZ20" s="11"/>
      <c r="ARA20" s="11"/>
      <c r="ARB20" s="11"/>
      <c r="ARC20" s="11"/>
      <c r="ARD20" s="11"/>
      <c r="ARE20" s="11"/>
      <c r="ARF20" s="11"/>
      <c r="ARG20" s="11"/>
      <c r="ARH20" s="11"/>
      <c r="ARI20" s="11"/>
      <c r="ARJ20" s="11"/>
      <c r="ARK20" s="11"/>
      <c r="ARL20" s="11"/>
      <c r="ARM20" s="11"/>
      <c r="ARN20" s="11"/>
      <c r="ARO20" s="11"/>
      <c r="ARP20" s="11"/>
      <c r="ARQ20" s="11"/>
      <c r="ARR20" s="11"/>
      <c r="ARS20" s="11"/>
      <c r="ART20" s="11"/>
      <c r="ARU20" s="11"/>
      <c r="ARV20" s="11"/>
      <c r="ARW20" s="11"/>
      <c r="ARX20" s="11"/>
      <c r="ARY20" s="11"/>
      <c r="ARZ20" s="11"/>
      <c r="ASA20" s="11"/>
      <c r="ASB20" s="11"/>
      <c r="ASC20" s="11"/>
      <c r="ASD20" s="11"/>
      <c r="ASE20" s="11"/>
      <c r="ASF20" s="11"/>
      <c r="ASG20" s="11"/>
      <c r="ASH20" s="11"/>
      <c r="ASI20" s="11"/>
      <c r="ASJ20" s="11"/>
      <c r="ASK20" s="11"/>
      <c r="ASL20" s="11"/>
      <c r="ASM20" s="11"/>
      <c r="ASN20" s="11"/>
      <c r="ASO20" s="11"/>
      <c r="ASP20" s="11"/>
      <c r="ASQ20" s="11"/>
      <c r="ASR20" s="11"/>
      <c r="ASS20" s="11"/>
      <c r="AST20" s="11"/>
      <c r="ASU20" s="11"/>
      <c r="ASV20" s="11"/>
      <c r="ASW20" s="11"/>
      <c r="ASX20" s="11"/>
      <c r="ASY20" s="11"/>
      <c r="ASZ20" s="11"/>
      <c r="ATA20" s="11"/>
      <c r="ATB20" s="11"/>
      <c r="ATC20" s="11"/>
      <c r="ATD20" s="11"/>
      <c r="ATE20" s="11"/>
      <c r="ATF20" s="11"/>
      <c r="ATG20" s="11"/>
      <c r="ATH20" s="11"/>
      <c r="ATI20" s="11"/>
      <c r="ATJ20" s="11"/>
      <c r="ATK20" s="11"/>
      <c r="ATL20" s="11"/>
      <c r="ATM20" s="11"/>
      <c r="ATN20" s="11"/>
      <c r="ATO20" s="11"/>
      <c r="ATP20" s="11"/>
      <c r="ATQ20" s="11"/>
      <c r="ATR20" s="11"/>
      <c r="ATS20" s="11"/>
      <c r="ATT20" s="11"/>
      <c r="ATU20" s="11"/>
      <c r="ATV20" s="11"/>
      <c r="ATW20" s="11"/>
      <c r="ATX20" s="11"/>
      <c r="ATY20" s="11"/>
      <c r="ATZ20" s="11"/>
      <c r="AUA20" s="11"/>
      <c r="AUB20" s="11"/>
      <c r="AUC20" s="11"/>
      <c r="AUD20" s="11"/>
      <c r="AUE20" s="11"/>
      <c r="AUF20" s="11"/>
      <c r="AUG20" s="11"/>
      <c r="AUH20" s="11"/>
      <c r="AUI20" s="11"/>
      <c r="AUJ20" s="11"/>
      <c r="AUK20" s="11"/>
      <c r="AUL20" s="11"/>
      <c r="AUM20" s="11"/>
      <c r="AUN20" s="11"/>
      <c r="AUO20" s="11"/>
      <c r="AUP20" s="11"/>
      <c r="AUQ20" s="11"/>
      <c r="AUR20" s="11"/>
      <c r="AUS20" s="11"/>
      <c r="AUT20" s="11"/>
      <c r="AUU20" s="11"/>
      <c r="AUV20" s="11"/>
      <c r="AUW20" s="11"/>
      <c r="AUX20" s="11"/>
      <c r="AUY20" s="11"/>
      <c r="AUZ20" s="11"/>
      <c r="AVA20" s="11"/>
      <c r="AVB20" s="11"/>
      <c r="AVC20" s="11"/>
      <c r="AVD20" s="11"/>
      <c r="AVE20" s="11"/>
      <c r="AVF20" s="11"/>
      <c r="AVG20" s="11"/>
      <c r="AVH20" s="11"/>
      <c r="AVI20" s="11"/>
      <c r="AVJ20" s="11"/>
      <c r="AVK20" s="11"/>
      <c r="AVL20" s="11"/>
      <c r="AVM20" s="11"/>
      <c r="AVN20" s="11"/>
      <c r="AVO20" s="11"/>
      <c r="AVP20" s="11"/>
      <c r="AVQ20" s="11"/>
      <c r="AVR20" s="11"/>
      <c r="AVS20" s="11"/>
      <c r="AVT20" s="11"/>
      <c r="AVU20" s="11"/>
      <c r="AVV20" s="11"/>
      <c r="AVW20" s="11"/>
      <c r="AVX20" s="11"/>
      <c r="AVY20" s="11"/>
      <c r="AVZ20" s="11"/>
      <c r="AWA20" s="11"/>
      <c r="AWB20" s="11"/>
      <c r="AWC20" s="11"/>
      <c r="AWD20" s="11"/>
      <c r="AWE20" s="11"/>
      <c r="AWF20" s="11"/>
      <c r="AWG20" s="11"/>
      <c r="AWH20" s="11"/>
      <c r="AWI20" s="11"/>
      <c r="AWJ20" s="11"/>
      <c r="AWK20" s="11"/>
      <c r="AWL20" s="11"/>
      <c r="AWM20" s="11"/>
      <c r="AWN20" s="11"/>
      <c r="AWO20" s="11"/>
      <c r="AWP20" s="11"/>
      <c r="AWQ20" s="11"/>
      <c r="AWR20" s="11"/>
      <c r="AWS20" s="11"/>
      <c r="AWT20" s="11"/>
      <c r="AWU20" s="11"/>
      <c r="AWV20" s="11"/>
      <c r="AWW20" s="11"/>
      <c r="AWX20" s="11"/>
      <c r="AWY20" s="11"/>
      <c r="AWZ20" s="11"/>
      <c r="AXA20" s="11"/>
      <c r="AXB20" s="11"/>
      <c r="AXC20" s="11"/>
      <c r="AXD20" s="11"/>
      <c r="AXE20" s="11"/>
      <c r="AXF20" s="11"/>
      <c r="AXG20" s="11"/>
      <c r="AXH20" s="11"/>
      <c r="AXI20" s="11"/>
      <c r="AXJ20" s="11"/>
      <c r="AXK20" s="11"/>
      <c r="AXL20" s="11"/>
      <c r="AXM20" s="11"/>
      <c r="AXN20" s="11"/>
      <c r="AXO20" s="11"/>
      <c r="AXP20" s="11"/>
      <c r="AXQ20" s="11"/>
      <c r="AXR20" s="11"/>
      <c r="AXS20" s="11"/>
      <c r="AXT20" s="11"/>
      <c r="AXU20" s="11"/>
      <c r="AXV20" s="11"/>
      <c r="AXW20" s="11"/>
      <c r="AXX20" s="11"/>
      <c r="AXY20" s="11"/>
      <c r="AXZ20" s="11"/>
      <c r="AYA20" s="11"/>
      <c r="AYB20" s="11"/>
      <c r="AYC20" s="11"/>
      <c r="AYD20" s="11"/>
      <c r="AYE20" s="11"/>
      <c r="AYF20" s="11"/>
      <c r="AYG20" s="11"/>
      <c r="AYH20" s="11"/>
      <c r="AYI20" s="11"/>
      <c r="AYJ20" s="11"/>
      <c r="AYK20" s="11"/>
      <c r="AYL20" s="11"/>
      <c r="AYM20" s="11"/>
      <c r="AYN20" s="11"/>
      <c r="AYO20" s="11"/>
      <c r="AYP20" s="11"/>
      <c r="AYQ20" s="11"/>
      <c r="AYR20" s="11"/>
      <c r="AYS20" s="11"/>
      <c r="AYT20" s="11"/>
      <c r="AYU20" s="11"/>
      <c r="AYV20" s="11"/>
      <c r="AYW20" s="11"/>
      <c r="AYX20" s="11"/>
      <c r="AYY20" s="11"/>
      <c r="AYZ20" s="11"/>
      <c r="AZA20" s="11"/>
      <c r="AZB20" s="11"/>
      <c r="AZC20" s="11"/>
      <c r="AZD20" s="11"/>
      <c r="AZE20" s="11"/>
      <c r="AZF20" s="11"/>
      <c r="AZG20" s="11"/>
      <c r="AZH20" s="11"/>
      <c r="AZI20" s="11"/>
      <c r="AZJ20" s="11"/>
      <c r="AZK20" s="11"/>
      <c r="AZL20" s="11"/>
      <c r="AZM20" s="11"/>
      <c r="AZN20" s="11"/>
      <c r="AZO20" s="11"/>
      <c r="AZP20" s="11"/>
      <c r="AZQ20" s="11"/>
      <c r="AZR20" s="11"/>
      <c r="AZS20" s="11"/>
      <c r="AZT20" s="11"/>
      <c r="AZU20" s="11"/>
      <c r="AZV20" s="11"/>
      <c r="AZW20" s="11"/>
      <c r="AZX20" s="11"/>
      <c r="AZY20" s="11"/>
      <c r="AZZ20" s="11"/>
      <c r="BAA20" s="11"/>
      <c r="BAB20" s="11"/>
      <c r="BAC20" s="11"/>
      <c r="BAD20" s="11"/>
      <c r="BAE20" s="11"/>
      <c r="BAF20" s="11"/>
      <c r="BAG20" s="11"/>
      <c r="BAH20" s="11"/>
      <c r="BAI20" s="11"/>
      <c r="BAJ20" s="11"/>
      <c r="BAK20" s="11"/>
      <c r="BAL20" s="11"/>
      <c r="BAM20" s="11"/>
      <c r="BAN20" s="11"/>
      <c r="BAO20" s="11"/>
      <c r="BAP20" s="11"/>
      <c r="BAQ20" s="11"/>
      <c r="BAR20" s="11"/>
      <c r="BAS20" s="11"/>
      <c r="BAT20" s="11"/>
      <c r="BAU20" s="11"/>
      <c r="BAV20" s="11"/>
      <c r="BAW20" s="11"/>
      <c r="BAX20" s="11"/>
      <c r="BAY20" s="11"/>
      <c r="BAZ20" s="11"/>
      <c r="BBA20" s="11"/>
      <c r="BBB20" s="11"/>
      <c r="BBC20" s="11"/>
      <c r="BBD20" s="11"/>
      <c r="BBE20" s="11"/>
      <c r="BBF20" s="11"/>
      <c r="BBG20" s="11"/>
      <c r="BBH20" s="11"/>
      <c r="BBI20" s="11"/>
      <c r="BBJ20" s="11"/>
      <c r="BBK20" s="11"/>
      <c r="BBL20" s="11"/>
      <c r="BBM20" s="11"/>
      <c r="BBN20" s="11"/>
      <c r="BBO20" s="11"/>
      <c r="BBP20" s="11"/>
      <c r="BBQ20" s="11"/>
      <c r="BBR20" s="11"/>
      <c r="BBS20" s="11"/>
      <c r="BBT20" s="11"/>
      <c r="BBU20" s="11"/>
      <c r="BBV20" s="11"/>
      <c r="BBW20" s="11"/>
      <c r="BBX20" s="11"/>
      <c r="BBY20" s="11"/>
      <c r="BBZ20" s="11"/>
      <c r="BCA20" s="11"/>
      <c r="BCB20" s="11"/>
      <c r="BCC20" s="11"/>
      <c r="BCD20" s="11"/>
      <c r="BCE20" s="11"/>
      <c r="BCF20" s="11"/>
      <c r="BCG20" s="11"/>
      <c r="BCH20" s="11"/>
      <c r="BCI20" s="11"/>
      <c r="BCJ20" s="11"/>
      <c r="BCK20" s="11"/>
      <c r="BCL20" s="11"/>
      <c r="BCM20" s="11"/>
      <c r="BCN20" s="11"/>
      <c r="BCO20" s="11"/>
      <c r="BCP20" s="11"/>
      <c r="BCQ20" s="11"/>
      <c r="BCR20" s="11"/>
      <c r="BCS20" s="11"/>
      <c r="BCT20" s="11"/>
      <c r="BCU20" s="11"/>
      <c r="BCV20" s="11"/>
      <c r="BCW20" s="11"/>
      <c r="BCX20" s="11"/>
      <c r="BCY20" s="11"/>
      <c r="BCZ20" s="11"/>
      <c r="BDA20" s="11"/>
      <c r="BDB20" s="11"/>
      <c r="BDC20" s="11"/>
      <c r="BDD20" s="11"/>
      <c r="BDE20" s="11"/>
      <c r="BDF20" s="11"/>
      <c r="BDG20" s="11"/>
      <c r="BDH20" s="11"/>
      <c r="BDI20" s="11"/>
      <c r="BDJ20" s="11"/>
      <c r="BDK20" s="11"/>
      <c r="BDL20" s="11"/>
      <c r="BDM20" s="11"/>
      <c r="BDN20" s="11"/>
      <c r="BDO20" s="11"/>
      <c r="BDP20" s="11"/>
      <c r="BDQ20" s="11"/>
      <c r="BDR20" s="11"/>
      <c r="BDS20" s="11"/>
      <c r="BDT20" s="11"/>
      <c r="BDU20" s="11"/>
      <c r="BDV20" s="11"/>
      <c r="BDW20" s="11"/>
      <c r="BDX20" s="11"/>
      <c r="BDY20" s="11"/>
      <c r="BDZ20" s="11"/>
      <c r="BEA20" s="11"/>
      <c r="BEB20" s="11"/>
      <c r="BEC20" s="11"/>
      <c r="BED20" s="11"/>
      <c r="BEE20" s="11"/>
      <c r="BEF20" s="11"/>
      <c r="BEG20" s="11"/>
      <c r="BEH20" s="11"/>
      <c r="BEI20" s="11"/>
      <c r="BEJ20" s="11"/>
      <c r="BEK20" s="11"/>
      <c r="BEL20" s="11"/>
      <c r="BEM20" s="11"/>
      <c r="BEN20" s="11"/>
      <c r="BEO20" s="11"/>
      <c r="BEP20" s="11"/>
      <c r="BEQ20" s="11"/>
      <c r="BER20" s="11"/>
      <c r="BES20" s="11"/>
      <c r="BET20" s="11"/>
      <c r="BEU20" s="11"/>
      <c r="BEV20" s="11"/>
      <c r="BEW20" s="11"/>
      <c r="BEX20" s="11"/>
    </row>
    <row r="21" spans="1:1506" s="367" customFormat="1" ht="45" customHeight="1">
      <c r="A21" s="447">
        <v>12</v>
      </c>
      <c r="B21" s="252" t="s">
        <v>100</v>
      </c>
      <c r="C21" s="335"/>
      <c r="D21" s="352">
        <v>45104</v>
      </c>
      <c r="E21" s="252" t="s">
        <v>101</v>
      </c>
      <c r="F21" s="252" t="s">
        <v>102</v>
      </c>
      <c r="G21" s="361" t="e">
        <f>B21&amp;" "&amp;#REF!</f>
        <v>#REF!</v>
      </c>
      <c r="H21" s="361" t="str">
        <f>IF(C21="x","Nữ","Nam")</f>
        <v>Nam</v>
      </c>
      <c r="I21" s="361" t="e">
        <f>#REF!&amp;" "&amp;#REF!&amp;","&amp;"P. "&amp;#REF!&amp;", Q. "&amp;#REF!</f>
        <v>#REF!</v>
      </c>
      <c r="J21" s="362">
        <f>DAY(D21)</f>
        <v>27</v>
      </c>
      <c r="K21" s="362">
        <f>MONTH(D21)</f>
        <v>6</v>
      </c>
      <c r="L21" s="362">
        <f>YEAR(D21)</f>
        <v>2023</v>
      </c>
      <c r="M21" s="361" t="e">
        <f>#REF!&amp;" "&amp;#REF!</f>
        <v>#REF!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  <c r="ALP21" s="11"/>
      <c r="ALQ21" s="11"/>
      <c r="ALR21" s="11"/>
      <c r="ALS21" s="11"/>
      <c r="ALT21" s="11"/>
      <c r="ALU21" s="11"/>
      <c r="ALV21" s="11"/>
      <c r="ALW21" s="11"/>
      <c r="ALX21" s="11"/>
      <c r="ALY21" s="11"/>
      <c r="ALZ21" s="11"/>
      <c r="AMA21" s="11"/>
      <c r="AMB21" s="11"/>
      <c r="AMC21" s="11"/>
      <c r="AMD21" s="11"/>
      <c r="AME21" s="11"/>
      <c r="AMF21" s="11"/>
      <c r="AMG21" s="11"/>
      <c r="AMH21" s="11"/>
      <c r="AMI21" s="11"/>
      <c r="AMJ21" s="11"/>
      <c r="AMK21" s="11"/>
      <c r="AML21" s="11"/>
      <c r="AMM21" s="11"/>
      <c r="AMN21" s="11"/>
      <c r="AMO21" s="11"/>
      <c r="AMP21" s="11"/>
      <c r="AMQ21" s="11"/>
      <c r="AMR21" s="11"/>
      <c r="AMS21" s="11"/>
      <c r="AMT21" s="11"/>
      <c r="AMU21" s="11"/>
      <c r="AMV21" s="11"/>
      <c r="AMW21" s="11"/>
      <c r="AMX21" s="11"/>
      <c r="AMY21" s="11"/>
      <c r="AMZ21" s="11"/>
      <c r="ANA21" s="11"/>
      <c r="ANB21" s="11"/>
      <c r="ANC21" s="11"/>
      <c r="AND21" s="11"/>
      <c r="ANE21" s="11"/>
      <c r="ANF21" s="11"/>
      <c r="ANG21" s="11"/>
      <c r="ANH21" s="11"/>
      <c r="ANI21" s="11"/>
      <c r="ANJ21" s="11"/>
      <c r="ANK21" s="11"/>
      <c r="ANL21" s="11"/>
      <c r="ANM21" s="11"/>
      <c r="ANN21" s="11"/>
      <c r="ANO21" s="11"/>
      <c r="ANP21" s="11"/>
      <c r="ANQ21" s="11"/>
      <c r="ANR21" s="11"/>
      <c r="ANS21" s="11"/>
      <c r="ANT21" s="11"/>
      <c r="ANU21" s="11"/>
      <c r="ANV21" s="11"/>
      <c r="ANW21" s="11"/>
      <c r="ANX21" s="11"/>
      <c r="ANY21" s="11"/>
      <c r="ANZ21" s="11"/>
      <c r="AOA21" s="11"/>
      <c r="AOB21" s="11"/>
      <c r="AOC21" s="11"/>
      <c r="AOD21" s="11"/>
      <c r="AOE21" s="11"/>
      <c r="AOF21" s="11"/>
      <c r="AOG21" s="11"/>
      <c r="AOH21" s="11"/>
      <c r="AOI21" s="11"/>
      <c r="AOJ21" s="11"/>
      <c r="AOK21" s="11"/>
      <c r="AOL21" s="11"/>
      <c r="AOM21" s="11"/>
      <c r="AON21" s="11"/>
      <c r="AOO21" s="11"/>
      <c r="AOP21" s="11"/>
      <c r="AOQ21" s="11"/>
      <c r="AOR21" s="11"/>
      <c r="AOS21" s="11"/>
      <c r="AOT21" s="11"/>
      <c r="AOU21" s="11"/>
      <c r="AOV21" s="11"/>
      <c r="AOW21" s="11"/>
      <c r="AOX21" s="11"/>
      <c r="AOY21" s="11"/>
      <c r="AOZ21" s="11"/>
      <c r="APA21" s="11"/>
      <c r="APB21" s="11"/>
      <c r="APC21" s="11"/>
      <c r="APD21" s="11"/>
      <c r="APE21" s="11"/>
      <c r="APF21" s="11"/>
      <c r="APG21" s="11"/>
      <c r="APH21" s="11"/>
      <c r="API21" s="11"/>
      <c r="APJ21" s="11"/>
      <c r="APK21" s="11"/>
      <c r="APL21" s="11"/>
      <c r="APM21" s="11"/>
      <c r="APN21" s="11"/>
      <c r="APO21" s="11"/>
      <c r="APP21" s="11"/>
      <c r="APQ21" s="11"/>
      <c r="APR21" s="11"/>
      <c r="APS21" s="11"/>
      <c r="APT21" s="11"/>
      <c r="APU21" s="11"/>
      <c r="APV21" s="11"/>
      <c r="APW21" s="11"/>
      <c r="APX21" s="11"/>
      <c r="APY21" s="11"/>
      <c r="APZ21" s="11"/>
      <c r="AQA21" s="11"/>
      <c r="AQB21" s="11"/>
      <c r="AQC21" s="11"/>
      <c r="AQD21" s="11"/>
      <c r="AQE21" s="11"/>
      <c r="AQF21" s="11"/>
      <c r="AQG21" s="11"/>
      <c r="AQH21" s="11"/>
      <c r="AQI21" s="11"/>
      <c r="AQJ21" s="11"/>
      <c r="AQK21" s="11"/>
      <c r="AQL21" s="11"/>
      <c r="AQM21" s="11"/>
      <c r="AQN21" s="11"/>
      <c r="AQO21" s="11"/>
      <c r="AQP21" s="11"/>
      <c r="AQQ21" s="11"/>
      <c r="AQR21" s="11"/>
      <c r="AQS21" s="11"/>
      <c r="AQT21" s="11"/>
      <c r="AQU21" s="11"/>
      <c r="AQV21" s="11"/>
      <c r="AQW21" s="11"/>
      <c r="AQX21" s="11"/>
      <c r="AQY21" s="11"/>
      <c r="AQZ21" s="11"/>
      <c r="ARA21" s="11"/>
      <c r="ARB21" s="11"/>
      <c r="ARC21" s="11"/>
      <c r="ARD21" s="11"/>
      <c r="ARE21" s="11"/>
      <c r="ARF21" s="11"/>
      <c r="ARG21" s="11"/>
      <c r="ARH21" s="11"/>
      <c r="ARI21" s="11"/>
      <c r="ARJ21" s="11"/>
      <c r="ARK21" s="11"/>
      <c r="ARL21" s="11"/>
      <c r="ARM21" s="11"/>
      <c r="ARN21" s="11"/>
      <c r="ARO21" s="11"/>
      <c r="ARP21" s="11"/>
      <c r="ARQ21" s="11"/>
      <c r="ARR21" s="11"/>
      <c r="ARS21" s="11"/>
      <c r="ART21" s="11"/>
      <c r="ARU21" s="11"/>
      <c r="ARV21" s="11"/>
      <c r="ARW21" s="11"/>
      <c r="ARX21" s="11"/>
      <c r="ARY21" s="11"/>
      <c r="ARZ21" s="11"/>
      <c r="ASA21" s="11"/>
      <c r="ASB21" s="11"/>
      <c r="ASC21" s="11"/>
      <c r="ASD21" s="11"/>
      <c r="ASE21" s="11"/>
      <c r="ASF21" s="11"/>
      <c r="ASG21" s="11"/>
      <c r="ASH21" s="11"/>
      <c r="ASI21" s="11"/>
      <c r="ASJ21" s="11"/>
      <c r="ASK21" s="11"/>
      <c r="ASL21" s="11"/>
      <c r="ASM21" s="11"/>
      <c r="ASN21" s="11"/>
      <c r="ASO21" s="11"/>
      <c r="ASP21" s="11"/>
      <c r="ASQ21" s="11"/>
      <c r="ASR21" s="11"/>
      <c r="ASS21" s="11"/>
      <c r="AST21" s="11"/>
      <c r="ASU21" s="11"/>
      <c r="ASV21" s="11"/>
      <c r="ASW21" s="11"/>
      <c r="ASX21" s="11"/>
      <c r="ASY21" s="11"/>
      <c r="ASZ21" s="11"/>
      <c r="ATA21" s="11"/>
      <c r="ATB21" s="11"/>
      <c r="ATC21" s="11"/>
      <c r="ATD21" s="11"/>
      <c r="ATE21" s="11"/>
      <c r="ATF21" s="11"/>
      <c r="ATG21" s="11"/>
      <c r="ATH21" s="11"/>
      <c r="ATI21" s="11"/>
      <c r="ATJ21" s="11"/>
      <c r="ATK21" s="11"/>
      <c r="ATL21" s="11"/>
      <c r="ATM21" s="11"/>
      <c r="ATN21" s="11"/>
      <c r="ATO21" s="11"/>
      <c r="ATP21" s="11"/>
      <c r="ATQ21" s="11"/>
      <c r="ATR21" s="11"/>
      <c r="ATS21" s="11"/>
      <c r="ATT21" s="11"/>
      <c r="ATU21" s="11"/>
      <c r="ATV21" s="11"/>
      <c r="ATW21" s="11"/>
      <c r="ATX21" s="11"/>
      <c r="ATY21" s="11"/>
      <c r="ATZ21" s="11"/>
      <c r="AUA21" s="11"/>
      <c r="AUB21" s="11"/>
      <c r="AUC21" s="11"/>
      <c r="AUD21" s="11"/>
      <c r="AUE21" s="11"/>
      <c r="AUF21" s="11"/>
      <c r="AUG21" s="11"/>
      <c r="AUH21" s="11"/>
      <c r="AUI21" s="11"/>
      <c r="AUJ21" s="11"/>
      <c r="AUK21" s="11"/>
      <c r="AUL21" s="11"/>
      <c r="AUM21" s="11"/>
      <c r="AUN21" s="11"/>
      <c r="AUO21" s="11"/>
      <c r="AUP21" s="11"/>
      <c r="AUQ21" s="11"/>
      <c r="AUR21" s="11"/>
      <c r="AUS21" s="11"/>
      <c r="AUT21" s="11"/>
      <c r="AUU21" s="11"/>
      <c r="AUV21" s="11"/>
      <c r="AUW21" s="11"/>
      <c r="AUX21" s="11"/>
      <c r="AUY21" s="11"/>
      <c r="AUZ21" s="11"/>
      <c r="AVA21" s="11"/>
      <c r="AVB21" s="11"/>
      <c r="AVC21" s="11"/>
      <c r="AVD21" s="11"/>
      <c r="AVE21" s="11"/>
      <c r="AVF21" s="11"/>
      <c r="AVG21" s="11"/>
      <c r="AVH21" s="11"/>
      <c r="AVI21" s="11"/>
      <c r="AVJ21" s="11"/>
      <c r="AVK21" s="11"/>
      <c r="AVL21" s="11"/>
      <c r="AVM21" s="11"/>
      <c r="AVN21" s="11"/>
      <c r="AVO21" s="11"/>
      <c r="AVP21" s="11"/>
      <c r="AVQ21" s="11"/>
      <c r="AVR21" s="11"/>
      <c r="AVS21" s="11"/>
      <c r="AVT21" s="11"/>
      <c r="AVU21" s="11"/>
      <c r="AVV21" s="11"/>
      <c r="AVW21" s="11"/>
      <c r="AVX21" s="11"/>
      <c r="AVY21" s="11"/>
      <c r="AVZ21" s="11"/>
      <c r="AWA21" s="11"/>
      <c r="AWB21" s="11"/>
      <c r="AWC21" s="11"/>
      <c r="AWD21" s="11"/>
      <c r="AWE21" s="11"/>
      <c r="AWF21" s="11"/>
      <c r="AWG21" s="11"/>
      <c r="AWH21" s="11"/>
      <c r="AWI21" s="11"/>
      <c r="AWJ21" s="11"/>
      <c r="AWK21" s="11"/>
      <c r="AWL21" s="11"/>
      <c r="AWM21" s="11"/>
      <c r="AWN21" s="11"/>
      <c r="AWO21" s="11"/>
      <c r="AWP21" s="11"/>
      <c r="AWQ21" s="11"/>
      <c r="AWR21" s="11"/>
      <c r="AWS21" s="11"/>
      <c r="AWT21" s="11"/>
      <c r="AWU21" s="11"/>
      <c r="AWV21" s="11"/>
      <c r="AWW21" s="11"/>
      <c r="AWX21" s="11"/>
      <c r="AWY21" s="11"/>
      <c r="AWZ21" s="11"/>
      <c r="AXA21" s="11"/>
      <c r="AXB21" s="11"/>
      <c r="AXC21" s="11"/>
      <c r="AXD21" s="11"/>
      <c r="AXE21" s="11"/>
      <c r="AXF21" s="11"/>
      <c r="AXG21" s="11"/>
      <c r="AXH21" s="11"/>
      <c r="AXI21" s="11"/>
      <c r="AXJ21" s="11"/>
      <c r="AXK21" s="11"/>
      <c r="AXL21" s="11"/>
      <c r="AXM21" s="11"/>
      <c r="AXN21" s="11"/>
      <c r="AXO21" s="11"/>
      <c r="AXP21" s="11"/>
      <c r="AXQ21" s="11"/>
      <c r="AXR21" s="11"/>
      <c r="AXS21" s="11"/>
      <c r="AXT21" s="11"/>
      <c r="AXU21" s="11"/>
      <c r="AXV21" s="11"/>
      <c r="AXW21" s="11"/>
      <c r="AXX21" s="11"/>
      <c r="AXY21" s="11"/>
      <c r="AXZ21" s="11"/>
      <c r="AYA21" s="11"/>
      <c r="AYB21" s="11"/>
      <c r="AYC21" s="11"/>
      <c r="AYD21" s="11"/>
      <c r="AYE21" s="11"/>
      <c r="AYF21" s="11"/>
      <c r="AYG21" s="11"/>
      <c r="AYH21" s="11"/>
      <c r="AYI21" s="11"/>
      <c r="AYJ21" s="11"/>
      <c r="AYK21" s="11"/>
      <c r="AYL21" s="11"/>
      <c r="AYM21" s="11"/>
      <c r="AYN21" s="11"/>
      <c r="AYO21" s="11"/>
      <c r="AYP21" s="11"/>
      <c r="AYQ21" s="11"/>
      <c r="AYR21" s="11"/>
      <c r="AYS21" s="11"/>
      <c r="AYT21" s="11"/>
      <c r="AYU21" s="11"/>
      <c r="AYV21" s="11"/>
      <c r="AYW21" s="11"/>
      <c r="AYX21" s="11"/>
      <c r="AYY21" s="11"/>
      <c r="AYZ21" s="11"/>
      <c r="AZA21" s="11"/>
      <c r="AZB21" s="11"/>
      <c r="AZC21" s="11"/>
      <c r="AZD21" s="11"/>
      <c r="AZE21" s="11"/>
      <c r="AZF21" s="11"/>
      <c r="AZG21" s="11"/>
      <c r="AZH21" s="11"/>
      <c r="AZI21" s="11"/>
      <c r="AZJ21" s="11"/>
      <c r="AZK21" s="11"/>
      <c r="AZL21" s="11"/>
      <c r="AZM21" s="11"/>
      <c r="AZN21" s="11"/>
      <c r="AZO21" s="11"/>
      <c r="AZP21" s="11"/>
      <c r="AZQ21" s="11"/>
      <c r="AZR21" s="11"/>
      <c r="AZS21" s="11"/>
      <c r="AZT21" s="11"/>
      <c r="AZU21" s="11"/>
      <c r="AZV21" s="11"/>
      <c r="AZW21" s="11"/>
      <c r="AZX21" s="11"/>
      <c r="AZY21" s="11"/>
      <c r="AZZ21" s="11"/>
      <c r="BAA21" s="11"/>
      <c r="BAB21" s="11"/>
      <c r="BAC21" s="11"/>
      <c r="BAD21" s="11"/>
      <c r="BAE21" s="11"/>
      <c r="BAF21" s="11"/>
      <c r="BAG21" s="11"/>
      <c r="BAH21" s="11"/>
      <c r="BAI21" s="11"/>
      <c r="BAJ21" s="11"/>
      <c r="BAK21" s="11"/>
      <c r="BAL21" s="11"/>
      <c r="BAM21" s="11"/>
      <c r="BAN21" s="11"/>
      <c r="BAO21" s="11"/>
      <c r="BAP21" s="11"/>
      <c r="BAQ21" s="11"/>
      <c r="BAR21" s="11"/>
      <c r="BAS21" s="11"/>
      <c r="BAT21" s="11"/>
      <c r="BAU21" s="11"/>
      <c r="BAV21" s="11"/>
      <c r="BAW21" s="11"/>
      <c r="BAX21" s="11"/>
      <c r="BAY21" s="11"/>
      <c r="BAZ21" s="11"/>
      <c r="BBA21" s="11"/>
      <c r="BBB21" s="11"/>
      <c r="BBC21" s="11"/>
      <c r="BBD21" s="11"/>
      <c r="BBE21" s="11"/>
      <c r="BBF21" s="11"/>
      <c r="BBG21" s="11"/>
      <c r="BBH21" s="11"/>
      <c r="BBI21" s="11"/>
      <c r="BBJ21" s="11"/>
      <c r="BBK21" s="11"/>
      <c r="BBL21" s="11"/>
      <c r="BBM21" s="11"/>
      <c r="BBN21" s="11"/>
      <c r="BBO21" s="11"/>
      <c r="BBP21" s="11"/>
      <c r="BBQ21" s="11"/>
      <c r="BBR21" s="11"/>
      <c r="BBS21" s="11"/>
      <c r="BBT21" s="11"/>
      <c r="BBU21" s="11"/>
      <c r="BBV21" s="11"/>
      <c r="BBW21" s="11"/>
      <c r="BBX21" s="11"/>
      <c r="BBY21" s="11"/>
      <c r="BBZ21" s="11"/>
      <c r="BCA21" s="11"/>
      <c r="BCB21" s="11"/>
      <c r="BCC21" s="11"/>
      <c r="BCD21" s="11"/>
      <c r="BCE21" s="11"/>
      <c r="BCF21" s="11"/>
      <c r="BCG21" s="11"/>
      <c r="BCH21" s="11"/>
      <c r="BCI21" s="11"/>
      <c r="BCJ21" s="11"/>
      <c r="BCK21" s="11"/>
      <c r="BCL21" s="11"/>
      <c r="BCM21" s="11"/>
      <c r="BCN21" s="11"/>
      <c r="BCO21" s="11"/>
      <c r="BCP21" s="11"/>
      <c r="BCQ21" s="11"/>
      <c r="BCR21" s="11"/>
      <c r="BCS21" s="11"/>
      <c r="BCT21" s="11"/>
      <c r="BCU21" s="11"/>
      <c r="BCV21" s="11"/>
      <c r="BCW21" s="11"/>
      <c r="BCX21" s="11"/>
      <c r="BCY21" s="11"/>
      <c r="BCZ21" s="11"/>
      <c r="BDA21" s="11"/>
      <c r="BDB21" s="11"/>
      <c r="BDC21" s="11"/>
      <c r="BDD21" s="11"/>
      <c r="BDE21" s="11"/>
      <c r="BDF21" s="11"/>
      <c r="BDG21" s="11"/>
      <c r="BDH21" s="11"/>
      <c r="BDI21" s="11"/>
      <c r="BDJ21" s="11"/>
      <c r="BDK21" s="11"/>
      <c r="BDL21" s="11"/>
      <c r="BDM21" s="11"/>
      <c r="BDN21" s="11"/>
      <c r="BDO21" s="11"/>
      <c r="BDP21" s="11"/>
      <c r="BDQ21" s="11"/>
      <c r="BDR21" s="11"/>
      <c r="BDS21" s="11"/>
      <c r="BDT21" s="11"/>
      <c r="BDU21" s="11"/>
      <c r="BDV21" s="11"/>
      <c r="BDW21" s="11"/>
      <c r="BDX21" s="11"/>
      <c r="BDY21" s="11"/>
      <c r="BDZ21" s="11"/>
      <c r="BEA21" s="11"/>
      <c r="BEB21" s="11"/>
      <c r="BEC21" s="11"/>
      <c r="BED21" s="11"/>
      <c r="BEE21" s="11"/>
      <c r="BEF21" s="11"/>
      <c r="BEG21" s="11"/>
      <c r="BEH21" s="11"/>
      <c r="BEI21" s="11"/>
      <c r="BEJ21" s="11"/>
      <c r="BEK21" s="11"/>
      <c r="BEL21" s="11"/>
      <c r="BEM21" s="11"/>
      <c r="BEN21" s="11"/>
      <c r="BEO21" s="11"/>
      <c r="BEP21" s="11"/>
      <c r="BEQ21" s="11"/>
      <c r="BER21" s="11"/>
      <c r="BES21" s="11"/>
      <c r="BET21" s="11"/>
      <c r="BEU21" s="11"/>
      <c r="BEV21" s="11"/>
      <c r="BEW21" s="11"/>
      <c r="BEX21" s="11"/>
    </row>
    <row r="22" spans="1:1506" s="367" customFormat="1" ht="45" customHeight="1">
      <c r="A22" s="447">
        <v>13</v>
      </c>
      <c r="B22" s="339" t="s">
        <v>103</v>
      </c>
      <c r="C22" s="335"/>
      <c r="D22" s="340">
        <v>45161</v>
      </c>
      <c r="E22" s="339" t="s">
        <v>104</v>
      </c>
      <c r="F22" s="339" t="s">
        <v>105</v>
      </c>
      <c r="G22" s="364" t="e">
        <f>B22&amp;" "&amp;#REF!</f>
        <v>#REF!</v>
      </c>
      <c r="H22" s="364" t="str">
        <f>IF(C22="x","Nữ","Nam")</f>
        <v>Nam</v>
      </c>
      <c r="I22" s="364" t="e">
        <f>#REF!&amp;" "&amp;#REF!&amp;","&amp;"P. "&amp;#REF!&amp;", Q. "&amp;#REF!</f>
        <v>#REF!</v>
      </c>
      <c r="J22" s="365">
        <f>DAY(D22)</f>
        <v>23</v>
      </c>
      <c r="K22" s="365">
        <f>MONTH(D22)</f>
        <v>8</v>
      </c>
      <c r="L22" s="365">
        <f>YEAR(D22)</f>
        <v>2023</v>
      </c>
      <c r="M22" s="364" t="e">
        <f>#REF!&amp;" "&amp;#REF!</f>
        <v>#REF!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  <c r="ALP22" s="11"/>
      <c r="ALQ22" s="11"/>
      <c r="ALR22" s="11"/>
      <c r="ALS22" s="11"/>
      <c r="ALT22" s="11"/>
      <c r="ALU22" s="11"/>
      <c r="ALV22" s="11"/>
      <c r="ALW22" s="11"/>
      <c r="ALX22" s="11"/>
      <c r="ALY22" s="11"/>
      <c r="ALZ22" s="11"/>
      <c r="AMA22" s="11"/>
      <c r="AMB22" s="11"/>
      <c r="AMC22" s="11"/>
      <c r="AMD22" s="11"/>
      <c r="AME22" s="11"/>
      <c r="AMF22" s="11"/>
      <c r="AMG22" s="11"/>
      <c r="AMH22" s="11"/>
      <c r="AMI22" s="11"/>
      <c r="AMJ22" s="11"/>
      <c r="AMK22" s="11"/>
      <c r="AML22" s="11"/>
      <c r="AMM22" s="11"/>
      <c r="AMN22" s="11"/>
      <c r="AMO22" s="11"/>
      <c r="AMP22" s="11"/>
      <c r="AMQ22" s="11"/>
      <c r="AMR22" s="11"/>
      <c r="AMS22" s="11"/>
      <c r="AMT22" s="11"/>
      <c r="AMU22" s="11"/>
      <c r="AMV22" s="11"/>
      <c r="AMW22" s="11"/>
      <c r="AMX22" s="11"/>
      <c r="AMY22" s="11"/>
      <c r="AMZ22" s="11"/>
      <c r="ANA22" s="11"/>
      <c r="ANB22" s="11"/>
      <c r="ANC22" s="11"/>
      <c r="AND22" s="11"/>
      <c r="ANE22" s="11"/>
      <c r="ANF22" s="11"/>
      <c r="ANG22" s="11"/>
      <c r="ANH22" s="11"/>
      <c r="ANI22" s="11"/>
      <c r="ANJ22" s="11"/>
      <c r="ANK22" s="11"/>
      <c r="ANL22" s="11"/>
      <c r="ANM22" s="11"/>
      <c r="ANN22" s="11"/>
      <c r="ANO22" s="11"/>
      <c r="ANP22" s="11"/>
      <c r="ANQ22" s="11"/>
      <c r="ANR22" s="11"/>
      <c r="ANS22" s="11"/>
      <c r="ANT22" s="11"/>
      <c r="ANU22" s="11"/>
      <c r="ANV22" s="11"/>
      <c r="ANW22" s="11"/>
      <c r="ANX22" s="11"/>
      <c r="ANY22" s="11"/>
      <c r="ANZ22" s="11"/>
      <c r="AOA22" s="11"/>
      <c r="AOB22" s="11"/>
      <c r="AOC22" s="11"/>
      <c r="AOD22" s="11"/>
      <c r="AOE22" s="11"/>
      <c r="AOF22" s="11"/>
      <c r="AOG22" s="11"/>
      <c r="AOH22" s="11"/>
      <c r="AOI22" s="11"/>
      <c r="AOJ22" s="11"/>
      <c r="AOK22" s="11"/>
      <c r="AOL22" s="11"/>
      <c r="AOM22" s="11"/>
      <c r="AON22" s="11"/>
      <c r="AOO22" s="11"/>
      <c r="AOP22" s="11"/>
      <c r="AOQ22" s="11"/>
      <c r="AOR22" s="11"/>
      <c r="AOS22" s="11"/>
      <c r="AOT22" s="11"/>
      <c r="AOU22" s="11"/>
      <c r="AOV22" s="11"/>
      <c r="AOW22" s="11"/>
      <c r="AOX22" s="11"/>
      <c r="AOY22" s="11"/>
      <c r="AOZ22" s="11"/>
      <c r="APA22" s="11"/>
      <c r="APB22" s="11"/>
      <c r="APC22" s="11"/>
      <c r="APD22" s="11"/>
      <c r="APE22" s="11"/>
      <c r="APF22" s="11"/>
      <c r="APG22" s="11"/>
      <c r="APH22" s="11"/>
      <c r="API22" s="11"/>
      <c r="APJ22" s="11"/>
      <c r="APK22" s="11"/>
      <c r="APL22" s="11"/>
      <c r="APM22" s="11"/>
      <c r="APN22" s="11"/>
      <c r="APO22" s="11"/>
      <c r="APP22" s="11"/>
      <c r="APQ22" s="11"/>
      <c r="APR22" s="11"/>
      <c r="APS22" s="11"/>
      <c r="APT22" s="11"/>
      <c r="APU22" s="11"/>
      <c r="APV22" s="11"/>
      <c r="APW22" s="11"/>
      <c r="APX22" s="11"/>
      <c r="APY22" s="11"/>
      <c r="APZ22" s="11"/>
      <c r="AQA22" s="11"/>
      <c r="AQB22" s="11"/>
      <c r="AQC22" s="11"/>
      <c r="AQD22" s="11"/>
      <c r="AQE22" s="11"/>
      <c r="AQF22" s="11"/>
      <c r="AQG22" s="11"/>
      <c r="AQH22" s="11"/>
      <c r="AQI22" s="11"/>
      <c r="AQJ22" s="11"/>
      <c r="AQK22" s="11"/>
      <c r="AQL22" s="11"/>
      <c r="AQM22" s="11"/>
      <c r="AQN22" s="11"/>
      <c r="AQO22" s="11"/>
      <c r="AQP22" s="11"/>
      <c r="AQQ22" s="11"/>
      <c r="AQR22" s="11"/>
      <c r="AQS22" s="11"/>
      <c r="AQT22" s="11"/>
      <c r="AQU22" s="11"/>
      <c r="AQV22" s="11"/>
      <c r="AQW22" s="11"/>
      <c r="AQX22" s="11"/>
      <c r="AQY22" s="11"/>
      <c r="AQZ22" s="11"/>
      <c r="ARA22" s="11"/>
      <c r="ARB22" s="11"/>
      <c r="ARC22" s="11"/>
      <c r="ARD22" s="11"/>
      <c r="ARE22" s="11"/>
      <c r="ARF22" s="11"/>
      <c r="ARG22" s="11"/>
      <c r="ARH22" s="11"/>
      <c r="ARI22" s="11"/>
      <c r="ARJ22" s="11"/>
      <c r="ARK22" s="11"/>
      <c r="ARL22" s="11"/>
      <c r="ARM22" s="11"/>
      <c r="ARN22" s="11"/>
      <c r="ARO22" s="11"/>
      <c r="ARP22" s="11"/>
      <c r="ARQ22" s="11"/>
      <c r="ARR22" s="11"/>
      <c r="ARS22" s="11"/>
      <c r="ART22" s="11"/>
      <c r="ARU22" s="11"/>
      <c r="ARV22" s="11"/>
      <c r="ARW22" s="11"/>
      <c r="ARX22" s="11"/>
      <c r="ARY22" s="11"/>
      <c r="ARZ22" s="11"/>
      <c r="ASA22" s="11"/>
      <c r="ASB22" s="11"/>
      <c r="ASC22" s="11"/>
      <c r="ASD22" s="11"/>
      <c r="ASE22" s="11"/>
      <c r="ASF22" s="11"/>
      <c r="ASG22" s="11"/>
      <c r="ASH22" s="11"/>
      <c r="ASI22" s="11"/>
      <c r="ASJ22" s="11"/>
      <c r="ASK22" s="11"/>
      <c r="ASL22" s="11"/>
      <c r="ASM22" s="11"/>
      <c r="ASN22" s="11"/>
      <c r="ASO22" s="11"/>
      <c r="ASP22" s="11"/>
      <c r="ASQ22" s="11"/>
      <c r="ASR22" s="11"/>
      <c r="ASS22" s="11"/>
      <c r="AST22" s="11"/>
      <c r="ASU22" s="11"/>
      <c r="ASV22" s="11"/>
      <c r="ASW22" s="11"/>
      <c r="ASX22" s="11"/>
      <c r="ASY22" s="11"/>
      <c r="ASZ22" s="11"/>
      <c r="ATA22" s="11"/>
      <c r="ATB22" s="11"/>
      <c r="ATC22" s="11"/>
      <c r="ATD22" s="11"/>
      <c r="ATE22" s="11"/>
      <c r="ATF22" s="11"/>
      <c r="ATG22" s="11"/>
      <c r="ATH22" s="11"/>
      <c r="ATI22" s="11"/>
      <c r="ATJ22" s="11"/>
      <c r="ATK22" s="11"/>
      <c r="ATL22" s="11"/>
      <c r="ATM22" s="11"/>
      <c r="ATN22" s="11"/>
      <c r="ATO22" s="11"/>
      <c r="ATP22" s="11"/>
      <c r="ATQ22" s="11"/>
      <c r="ATR22" s="11"/>
      <c r="ATS22" s="11"/>
      <c r="ATT22" s="11"/>
      <c r="ATU22" s="11"/>
      <c r="ATV22" s="11"/>
      <c r="ATW22" s="11"/>
      <c r="ATX22" s="11"/>
      <c r="ATY22" s="11"/>
      <c r="ATZ22" s="11"/>
      <c r="AUA22" s="11"/>
      <c r="AUB22" s="11"/>
      <c r="AUC22" s="11"/>
      <c r="AUD22" s="11"/>
      <c r="AUE22" s="11"/>
      <c r="AUF22" s="11"/>
      <c r="AUG22" s="11"/>
      <c r="AUH22" s="11"/>
      <c r="AUI22" s="11"/>
      <c r="AUJ22" s="11"/>
      <c r="AUK22" s="11"/>
      <c r="AUL22" s="11"/>
      <c r="AUM22" s="11"/>
      <c r="AUN22" s="11"/>
      <c r="AUO22" s="11"/>
      <c r="AUP22" s="11"/>
      <c r="AUQ22" s="11"/>
      <c r="AUR22" s="11"/>
      <c r="AUS22" s="11"/>
      <c r="AUT22" s="11"/>
      <c r="AUU22" s="11"/>
      <c r="AUV22" s="11"/>
      <c r="AUW22" s="11"/>
      <c r="AUX22" s="11"/>
      <c r="AUY22" s="11"/>
      <c r="AUZ22" s="11"/>
      <c r="AVA22" s="11"/>
      <c r="AVB22" s="11"/>
      <c r="AVC22" s="11"/>
      <c r="AVD22" s="11"/>
      <c r="AVE22" s="11"/>
      <c r="AVF22" s="11"/>
      <c r="AVG22" s="11"/>
      <c r="AVH22" s="11"/>
      <c r="AVI22" s="11"/>
      <c r="AVJ22" s="11"/>
      <c r="AVK22" s="11"/>
      <c r="AVL22" s="11"/>
      <c r="AVM22" s="11"/>
      <c r="AVN22" s="11"/>
      <c r="AVO22" s="11"/>
      <c r="AVP22" s="11"/>
      <c r="AVQ22" s="11"/>
      <c r="AVR22" s="11"/>
      <c r="AVS22" s="11"/>
      <c r="AVT22" s="11"/>
      <c r="AVU22" s="11"/>
      <c r="AVV22" s="11"/>
      <c r="AVW22" s="11"/>
      <c r="AVX22" s="11"/>
      <c r="AVY22" s="11"/>
      <c r="AVZ22" s="11"/>
      <c r="AWA22" s="11"/>
      <c r="AWB22" s="11"/>
      <c r="AWC22" s="11"/>
      <c r="AWD22" s="11"/>
      <c r="AWE22" s="11"/>
      <c r="AWF22" s="11"/>
      <c r="AWG22" s="11"/>
      <c r="AWH22" s="11"/>
      <c r="AWI22" s="11"/>
      <c r="AWJ22" s="11"/>
      <c r="AWK22" s="11"/>
      <c r="AWL22" s="11"/>
      <c r="AWM22" s="11"/>
      <c r="AWN22" s="11"/>
      <c r="AWO22" s="11"/>
      <c r="AWP22" s="11"/>
      <c r="AWQ22" s="11"/>
      <c r="AWR22" s="11"/>
      <c r="AWS22" s="11"/>
      <c r="AWT22" s="11"/>
      <c r="AWU22" s="11"/>
      <c r="AWV22" s="11"/>
      <c r="AWW22" s="11"/>
      <c r="AWX22" s="11"/>
      <c r="AWY22" s="11"/>
      <c r="AWZ22" s="11"/>
      <c r="AXA22" s="11"/>
      <c r="AXB22" s="11"/>
      <c r="AXC22" s="11"/>
      <c r="AXD22" s="11"/>
      <c r="AXE22" s="11"/>
      <c r="AXF22" s="11"/>
      <c r="AXG22" s="11"/>
      <c r="AXH22" s="11"/>
      <c r="AXI22" s="11"/>
      <c r="AXJ22" s="11"/>
      <c r="AXK22" s="11"/>
      <c r="AXL22" s="11"/>
      <c r="AXM22" s="11"/>
      <c r="AXN22" s="11"/>
      <c r="AXO22" s="11"/>
      <c r="AXP22" s="11"/>
      <c r="AXQ22" s="11"/>
      <c r="AXR22" s="11"/>
      <c r="AXS22" s="11"/>
      <c r="AXT22" s="11"/>
      <c r="AXU22" s="11"/>
      <c r="AXV22" s="11"/>
      <c r="AXW22" s="11"/>
      <c r="AXX22" s="11"/>
      <c r="AXY22" s="11"/>
      <c r="AXZ22" s="11"/>
      <c r="AYA22" s="11"/>
      <c r="AYB22" s="11"/>
      <c r="AYC22" s="11"/>
      <c r="AYD22" s="11"/>
      <c r="AYE22" s="11"/>
      <c r="AYF22" s="11"/>
      <c r="AYG22" s="11"/>
      <c r="AYH22" s="11"/>
      <c r="AYI22" s="11"/>
      <c r="AYJ22" s="11"/>
      <c r="AYK22" s="11"/>
      <c r="AYL22" s="11"/>
      <c r="AYM22" s="11"/>
      <c r="AYN22" s="11"/>
      <c r="AYO22" s="11"/>
      <c r="AYP22" s="11"/>
      <c r="AYQ22" s="11"/>
      <c r="AYR22" s="11"/>
      <c r="AYS22" s="11"/>
      <c r="AYT22" s="11"/>
      <c r="AYU22" s="11"/>
      <c r="AYV22" s="11"/>
      <c r="AYW22" s="11"/>
      <c r="AYX22" s="11"/>
      <c r="AYY22" s="11"/>
      <c r="AYZ22" s="11"/>
      <c r="AZA22" s="11"/>
      <c r="AZB22" s="11"/>
      <c r="AZC22" s="11"/>
      <c r="AZD22" s="11"/>
      <c r="AZE22" s="11"/>
      <c r="AZF22" s="11"/>
      <c r="AZG22" s="11"/>
      <c r="AZH22" s="11"/>
      <c r="AZI22" s="11"/>
      <c r="AZJ22" s="11"/>
      <c r="AZK22" s="11"/>
      <c r="AZL22" s="11"/>
      <c r="AZM22" s="11"/>
      <c r="AZN22" s="11"/>
      <c r="AZO22" s="11"/>
      <c r="AZP22" s="11"/>
      <c r="AZQ22" s="11"/>
      <c r="AZR22" s="11"/>
      <c r="AZS22" s="11"/>
      <c r="AZT22" s="11"/>
      <c r="AZU22" s="11"/>
      <c r="AZV22" s="11"/>
      <c r="AZW22" s="11"/>
      <c r="AZX22" s="11"/>
      <c r="AZY22" s="11"/>
      <c r="AZZ22" s="11"/>
      <c r="BAA22" s="11"/>
      <c r="BAB22" s="11"/>
      <c r="BAC22" s="11"/>
      <c r="BAD22" s="11"/>
      <c r="BAE22" s="11"/>
      <c r="BAF22" s="11"/>
      <c r="BAG22" s="11"/>
      <c r="BAH22" s="11"/>
      <c r="BAI22" s="11"/>
      <c r="BAJ22" s="11"/>
      <c r="BAK22" s="11"/>
      <c r="BAL22" s="11"/>
      <c r="BAM22" s="11"/>
      <c r="BAN22" s="11"/>
      <c r="BAO22" s="11"/>
      <c r="BAP22" s="11"/>
      <c r="BAQ22" s="11"/>
      <c r="BAR22" s="11"/>
      <c r="BAS22" s="11"/>
      <c r="BAT22" s="11"/>
      <c r="BAU22" s="11"/>
      <c r="BAV22" s="11"/>
      <c r="BAW22" s="11"/>
      <c r="BAX22" s="11"/>
      <c r="BAY22" s="11"/>
      <c r="BAZ22" s="11"/>
      <c r="BBA22" s="11"/>
      <c r="BBB22" s="11"/>
      <c r="BBC22" s="11"/>
      <c r="BBD22" s="11"/>
      <c r="BBE22" s="11"/>
      <c r="BBF22" s="11"/>
      <c r="BBG22" s="11"/>
      <c r="BBH22" s="11"/>
      <c r="BBI22" s="11"/>
      <c r="BBJ22" s="11"/>
      <c r="BBK22" s="11"/>
      <c r="BBL22" s="11"/>
      <c r="BBM22" s="11"/>
      <c r="BBN22" s="11"/>
      <c r="BBO22" s="11"/>
      <c r="BBP22" s="11"/>
      <c r="BBQ22" s="11"/>
      <c r="BBR22" s="11"/>
      <c r="BBS22" s="11"/>
      <c r="BBT22" s="11"/>
      <c r="BBU22" s="11"/>
      <c r="BBV22" s="11"/>
      <c r="BBW22" s="11"/>
      <c r="BBX22" s="11"/>
      <c r="BBY22" s="11"/>
      <c r="BBZ22" s="11"/>
      <c r="BCA22" s="11"/>
      <c r="BCB22" s="11"/>
      <c r="BCC22" s="11"/>
      <c r="BCD22" s="11"/>
      <c r="BCE22" s="11"/>
      <c r="BCF22" s="11"/>
      <c r="BCG22" s="11"/>
      <c r="BCH22" s="11"/>
      <c r="BCI22" s="11"/>
      <c r="BCJ22" s="11"/>
      <c r="BCK22" s="11"/>
      <c r="BCL22" s="11"/>
      <c r="BCM22" s="11"/>
      <c r="BCN22" s="11"/>
      <c r="BCO22" s="11"/>
      <c r="BCP22" s="11"/>
      <c r="BCQ22" s="11"/>
      <c r="BCR22" s="11"/>
      <c r="BCS22" s="11"/>
      <c r="BCT22" s="11"/>
      <c r="BCU22" s="11"/>
      <c r="BCV22" s="11"/>
      <c r="BCW22" s="11"/>
      <c r="BCX22" s="11"/>
      <c r="BCY22" s="11"/>
      <c r="BCZ22" s="11"/>
      <c r="BDA22" s="11"/>
      <c r="BDB22" s="11"/>
      <c r="BDC22" s="11"/>
      <c r="BDD22" s="11"/>
      <c r="BDE22" s="11"/>
      <c r="BDF22" s="11"/>
      <c r="BDG22" s="11"/>
      <c r="BDH22" s="11"/>
      <c r="BDI22" s="11"/>
      <c r="BDJ22" s="11"/>
      <c r="BDK22" s="11"/>
      <c r="BDL22" s="11"/>
      <c r="BDM22" s="11"/>
      <c r="BDN22" s="11"/>
      <c r="BDO22" s="11"/>
      <c r="BDP22" s="11"/>
      <c r="BDQ22" s="11"/>
      <c r="BDR22" s="11"/>
      <c r="BDS22" s="11"/>
      <c r="BDT22" s="11"/>
      <c r="BDU22" s="11"/>
      <c r="BDV22" s="11"/>
      <c r="BDW22" s="11"/>
      <c r="BDX22" s="11"/>
      <c r="BDY22" s="11"/>
      <c r="BDZ22" s="11"/>
      <c r="BEA22" s="11"/>
      <c r="BEB22" s="11"/>
      <c r="BEC22" s="11"/>
      <c r="BED22" s="11"/>
      <c r="BEE22" s="11"/>
      <c r="BEF22" s="11"/>
      <c r="BEG22" s="11"/>
      <c r="BEH22" s="11"/>
      <c r="BEI22" s="11"/>
      <c r="BEJ22" s="11"/>
      <c r="BEK22" s="11"/>
      <c r="BEL22" s="11"/>
      <c r="BEM22" s="11"/>
      <c r="BEN22" s="11"/>
      <c r="BEO22" s="11"/>
      <c r="BEP22" s="11"/>
      <c r="BEQ22" s="11"/>
      <c r="BER22" s="11"/>
      <c r="BES22" s="11"/>
      <c r="BET22" s="11"/>
      <c r="BEU22" s="11"/>
      <c r="BEV22" s="11"/>
      <c r="BEW22" s="11"/>
      <c r="BEX22" s="11"/>
    </row>
    <row r="23" spans="1:1506" s="368" customFormat="1" ht="45" customHeight="1">
      <c r="A23" s="465">
        <v>14</v>
      </c>
      <c r="B23" s="466" t="s">
        <v>154</v>
      </c>
      <c r="C23" s="467"/>
      <c r="D23" s="354">
        <v>45149</v>
      </c>
      <c r="E23" s="466" t="s">
        <v>156</v>
      </c>
      <c r="F23" s="466" t="s">
        <v>157</v>
      </c>
      <c r="G23" s="368" t="e">
        <f>B23&amp;" "&amp;#REF!</f>
        <v>#REF!</v>
      </c>
      <c r="H23" s="368" t="str">
        <f>IF(C23="x","Nữ","Nam")</f>
        <v>Nam</v>
      </c>
      <c r="I23" s="368" t="e">
        <f>#REF!&amp;" "&amp;#REF!&amp;","&amp;"P. "&amp;#REF!&amp;", Q. "&amp;#REF!</f>
        <v>#REF!</v>
      </c>
      <c r="J23" s="369">
        <f>DAY(D23)</f>
        <v>11</v>
      </c>
      <c r="K23" s="369">
        <f>MONTH(D23)</f>
        <v>8</v>
      </c>
      <c r="L23" s="369">
        <f>YEAR(D23)</f>
        <v>2023</v>
      </c>
      <c r="M23" s="368" t="e">
        <f>#REF!&amp;" "&amp;#REF!</f>
        <v>#REF!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  <c r="ALP23" s="11"/>
      <c r="ALQ23" s="11"/>
      <c r="ALR23" s="11"/>
      <c r="ALS23" s="11"/>
      <c r="ALT23" s="11"/>
      <c r="ALU23" s="11"/>
      <c r="ALV23" s="11"/>
      <c r="ALW23" s="11"/>
      <c r="ALX23" s="11"/>
      <c r="ALY23" s="11"/>
      <c r="ALZ23" s="11"/>
      <c r="AMA23" s="11"/>
      <c r="AMB23" s="11"/>
      <c r="AMC23" s="11"/>
      <c r="AMD23" s="11"/>
      <c r="AME23" s="11"/>
      <c r="AMF23" s="11"/>
      <c r="AMG23" s="11"/>
      <c r="AMH23" s="11"/>
      <c r="AMI23" s="11"/>
      <c r="AMJ23" s="11"/>
      <c r="AMK23" s="11"/>
      <c r="AML23" s="11"/>
      <c r="AMM23" s="11"/>
      <c r="AMN23" s="11"/>
      <c r="AMO23" s="11"/>
      <c r="AMP23" s="11"/>
      <c r="AMQ23" s="11"/>
      <c r="AMR23" s="11"/>
      <c r="AMS23" s="11"/>
      <c r="AMT23" s="11"/>
      <c r="AMU23" s="11"/>
      <c r="AMV23" s="11"/>
      <c r="AMW23" s="11"/>
      <c r="AMX23" s="11"/>
      <c r="AMY23" s="11"/>
      <c r="AMZ23" s="11"/>
      <c r="ANA23" s="11"/>
      <c r="ANB23" s="11"/>
      <c r="ANC23" s="11"/>
      <c r="AND23" s="11"/>
      <c r="ANE23" s="11"/>
      <c r="ANF23" s="11"/>
      <c r="ANG23" s="11"/>
      <c r="ANH23" s="11"/>
      <c r="ANI23" s="11"/>
      <c r="ANJ23" s="11"/>
      <c r="ANK23" s="11"/>
      <c r="ANL23" s="11"/>
      <c r="ANM23" s="11"/>
      <c r="ANN23" s="11"/>
      <c r="ANO23" s="11"/>
      <c r="ANP23" s="11"/>
      <c r="ANQ23" s="11"/>
      <c r="ANR23" s="11"/>
      <c r="ANS23" s="11"/>
      <c r="ANT23" s="11"/>
      <c r="ANU23" s="11"/>
      <c r="ANV23" s="11"/>
      <c r="ANW23" s="11"/>
      <c r="ANX23" s="11"/>
      <c r="ANY23" s="11"/>
      <c r="ANZ23" s="11"/>
      <c r="AOA23" s="11"/>
      <c r="AOB23" s="11"/>
      <c r="AOC23" s="11"/>
      <c r="AOD23" s="11"/>
      <c r="AOE23" s="11"/>
      <c r="AOF23" s="11"/>
      <c r="AOG23" s="11"/>
      <c r="AOH23" s="11"/>
      <c r="AOI23" s="11"/>
      <c r="AOJ23" s="11"/>
      <c r="AOK23" s="11"/>
      <c r="AOL23" s="11"/>
      <c r="AOM23" s="11"/>
      <c r="AON23" s="11"/>
      <c r="AOO23" s="11"/>
      <c r="AOP23" s="11"/>
      <c r="AOQ23" s="11"/>
      <c r="AOR23" s="11"/>
      <c r="AOS23" s="11"/>
      <c r="AOT23" s="11"/>
      <c r="AOU23" s="11"/>
      <c r="AOV23" s="11"/>
      <c r="AOW23" s="11"/>
      <c r="AOX23" s="11"/>
      <c r="AOY23" s="11"/>
      <c r="AOZ23" s="11"/>
      <c r="APA23" s="11"/>
      <c r="APB23" s="11"/>
      <c r="APC23" s="11"/>
      <c r="APD23" s="11"/>
      <c r="APE23" s="11"/>
      <c r="APF23" s="11"/>
      <c r="APG23" s="11"/>
      <c r="APH23" s="11"/>
      <c r="API23" s="11"/>
      <c r="APJ23" s="11"/>
      <c r="APK23" s="11"/>
      <c r="APL23" s="11"/>
      <c r="APM23" s="11"/>
      <c r="APN23" s="11"/>
      <c r="APO23" s="11"/>
      <c r="APP23" s="11"/>
      <c r="APQ23" s="11"/>
      <c r="APR23" s="11"/>
      <c r="APS23" s="11"/>
      <c r="APT23" s="11"/>
      <c r="APU23" s="11"/>
      <c r="APV23" s="11"/>
      <c r="APW23" s="11"/>
      <c r="APX23" s="11"/>
      <c r="APY23" s="11"/>
      <c r="APZ23" s="11"/>
      <c r="AQA23" s="11"/>
      <c r="AQB23" s="11"/>
      <c r="AQC23" s="11"/>
      <c r="AQD23" s="11"/>
      <c r="AQE23" s="11"/>
      <c r="AQF23" s="11"/>
      <c r="AQG23" s="11"/>
      <c r="AQH23" s="11"/>
      <c r="AQI23" s="11"/>
      <c r="AQJ23" s="11"/>
      <c r="AQK23" s="11"/>
      <c r="AQL23" s="11"/>
      <c r="AQM23" s="11"/>
      <c r="AQN23" s="11"/>
      <c r="AQO23" s="11"/>
      <c r="AQP23" s="11"/>
      <c r="AQQ23" s="11"/>
      <c r="AQR23" s="11"/>
      <c r="AQS23" s="11"/>
      <c r="AQT23" s="11"/>
      <c r="AQU23" s="11"/>
      <c r="AQV23" s="11"/>
      <c r="AQW23" s="11"/>
      <c r="AQX23" s="11"/>
      <c r="AQY23" s="11"/>
      <c r="AQZ23" s="11"/>
      <c r="ARA23" s="11"/>
      <c r="ARB23" s="11"/>
      <c r="ARC23" s="11"/>
      <c r="ARD23" s="11"/>
      <c r="ARE23" s="11"/>
      <c r="ARF23" s="11"/>
      <c r="ARG23" s="11"/>
      <c r="ARH23" s="11"/>
      <c r="ARI23" s="11"/>
      <c r="ARJ23" s="11"/>
      <c r="ARK23" s="11"/>
      <c r="ARL23" s="11"/>
      <c r="ARM23" s="11"/>
      <c r="ARN23" s="11"/>
      <c r="ARO23" s="11"/>
      <c r="ARP23" s="11"/>
      <c r="ARQ23" s="11"/>
      <c r="ARR23" s="11"/>
      <c r="ARS23" s="11"/>
      <c r="ART23" s="11"/>
      <c r="ARU23" s="11"/>
      <c r="ARV23" s="11"/>
      <c r="ARW23" s="11"/>
      <c r="ARX23" s="11"/>
      <c r="ARY23" s="11"/>
      <c r="ARZ23" s="11"/>
      <c r="ASA23" s="11"/>
      <c r="ASB23" s="11"/>
      <c r="ASC23" s="11"/>
      <c r="ASD23" s="11"/>
      <c r="ASE23" s="11"/>
      <c r="ASF23" s="11"/>
      <c r="ASG23" s="11"/>
      <c r="ASH23" s="11"/>
      <c r="ASI23" s="11"/>
      <c r="ASJ23" s="11"/>
      <c r="ASK23" s="11"/>
      <c r="ASL23" s="11"/>
      <c r="ASM23" s="11"/>
      <c r="ASN23" s="11"/>
      <c r="ASO23" s="11"/>
      <c r="ASP23" s="11"/>
      <c r="ASQ23" s="11"/>
      <c r="ASR23" s="11"/>
      <c r="ASS23" s="11"/>
      <c r="AST23" s="11"/>
      <c r="ASU23" s="11"/>
      <c r="ASV23" s="11"/>
      <c r="ASW23" s="11"/>
      <c r="ASX23" s="11"/>
      <c r="ASY23" s="11"/>
      <c r="ASZ23" s="11"/>
      <c r="ATA23" s="11"/>
      <c r="ATB23" s="11"/>
      <c r="ATC23" s="11"/>
      <c r="ATD23" s="11"/>
      <c r="ATE23" s="11"/>
      <c r="ATF23" s="11"/>
      <c r="ATG23" s="11"/>
      <c r="ATH23" s="11"/>
      <c r="ATI23" s="11"/>
      <c r="ATJ23" s="11"/>
      <c r="ATK23" s="11"/>
      <c r="ATL23" s="11"/>
      <c r="ATM23" s="11"/>
      <c r="ATN23" s="11"/>
      <c r="ATO23" s="11"/>
      <c r="ATP23" s="11"/>
      <c r="ATQ23" s="11"/>
      <c r="ATR23" s="11"/>
      <c r="ATS23" s="11"/>
      <c r="ATT23" s="11"/>
      <c r="ATU23" s="11"/>
      <c r="ATV23" s="11"/>
      <c r="ATW23" s="11"/>
      <c r="ATX23" s="11"/>
      <c r="ATY23" s="11"/>
      <c r="ATZ23" s="11"/>
      <c r="AUA23" s="11"/>
      <c r="AUB23" s="11"/>
      <c r="AUC23" s="11"/>
      <c r="AUD23" s="11"/>
      <c r="AUE23" s="11"/>
      <c r="AUF23" s="11"/>
      <c r="AUG23" s="11"/>
      <c r="AUH23" s="11"/>
      <c r="AUI23" s="11"/>
      <c r="AUJ23" s="11"/>
      <c r="AUK23" s="11"/>
      <c r="AUL23" s="11"/>
      <c r="AUM23" s="11"/>
      <c r="AUN23" s="11"/>
      <c r="AUO23" s="11"/>
      <c r="AUP23" s="11"/>
      <c r="AUQ23" s="11"/>
      <c r="AUR23" s="11"/>
      <c r="AUS23" s="11"/>
      <c r="AUT23" s="11"/>
      <c r="AUU23" s="11"/>
      <c r="AUV23" s="11"/>
      <c r="AUW23" s="11"/>
      <c r="AUX23" s="11"/>
      <c r="AUY23" s="11"/>
      <c r="AUZ23" s="11"/>
      <c r="AVA23" s="11"/>
      <c r="AVB23" s="11"/>
      <c r="AVC23" s="11"/>
      <c r="AVD23" s="11"/>
      <c r="AVE23" s="11"/>
      <c r="AVF23" s="11"/>
      <c r="AVG23" s="11"/>
      <c r="AVH23" s="11"/>
      <c r="AVI23" s="11"/>
      <c r="AVJ23" s="11"/>
      <c r="AVK23" s="11"/>
      <c r="AVL23" s="11"/>
      <c r="AVM23" s="11"/>
      <c r="AVN23" s="11"/>
      <c r="AVO23" s="11"/>
      <c r="AVP23" s="11"/>
      <c r="AVQ23" s="11"/>
      <c r="AVR23" s="11"/>
      <c r="AVS23" s="11"/>
      <c r="AVT23" s="11"/>
      <c r="AVU23" s="11"/>
      <c r="AVV23" s="11"/>
      <c r="AVW23" s="11"/>
      <c r="AVX23" s="11"/>
      <c r="AVY23" s="11"/>
      <c r="AVZ23" s="11"/>
      <c r="AWA23" s="11"/>
      <c r="AWB23" s="11"/>
      <c r="AWC23" s="11"/>
      <c r="AWD23" s="11"/>
      <c r="AWE23" s="11"/>
      <c r="AWF23" s="11"/>
      <c r="AWG23" s="11"/>
      <c r="AWH23" s="11"/>
      <c r="AWI23" s="11"/>
      <c r="AWJ23" s="11"/>
      <c r="AWK23" s="11"/>
      <c r="AWL23" s="11"/>
      <c r="AWM23" s="11"/>
      <c r="AWN23" s="11"/>
      <c r="AWO23" s="11"/>
      <c r="AWP23" s="11"/>
      <c r="AWQ23" s="11"/>
      <c r="AWR23" s="11"/>
      <c r="AWS23" s="11"/>
      <c r="AWT23" s="11"/>
      <c r="AWU23" s="11"/>
      <c r="AWV23" s="11"/>
      <c r="AWW23" s="11"/>
      <c r="AWX23" s="11"/>
      <c r="AWY23" s="11"/>
      <c r="AWZ23" s="11"/>
      <c r="AXA23" s="11"/>
      <c r="AXB23" s="11"/>
      <c r="AXC23" s="11"/>
      <c r="AXD23" s="11"/>
      <c r="AXE23" s="11"/>
      <c r="AXF23" s="11"/>
      <c r="AXG23" s="11"/>
      <c r="AXH23" s="11"/>
      <c r="AXI23" s="11"/>
      <c r="AXJ23" s="11"/>
      <c r="AXK23" s="11"/>
      <c r="AXL23" s="11"/>
      <c r="AXM23" s="11"/>
      <c r="AXN23" s="11"/>
      <c r="AXO23" s="11"/>
      <c r="AXP23" s="11"/>
      <c r="AXQ23" s="11"/>
      <c r="AXR23" s="11"/>
      <c r="AXS23" s="11"/>
      <c r="AXT23" s="11"/>
      <c r="AXU23" s="11"/>
      <c r="AXV23" s="11"/>
      <c r="AXW23" s="11"/>
      <c r="AXX23" s="11"/>
      <c r="AXY23" s="11"/>
      <c r="AXZ23" s="11"/>
      <c r="AYA23" s="11"/>
      <c r="AYB23" s="11"/>
      <c r="AYC23" s="11"/>
      <c r="AYD23" s="11"/>
      <c r="AYE23" s="11"/>
      <c r="AYF23" s="11"/>
      <c r="AYG23" s="11"/>
      <c r="AYH23" s="11"/>
      <c r="AYI23" s="11"/>
      <c r="AYJ23" s="11"/>
      <c r="AYK23" s="11"/>
      <c r="AYL23" s="11"/>
      <c r="AYM23" s="11"/>
      <c r="AYN23" s="11"/>
      <c r="AYO23" s="11"/>
      <c r="AYP23" s="11"/>
      <c r="AYQ23" s="11"/>
      <c r="AYR23" s="11"/>
      <c r="AYS23" s="11"/>
      <c r="AYT23" s="11"/>
      <c r="AYU23" s="11"/>
      <c r="AYV23" s="11"/>
      <c r="AYW23" s="11"/>
      <c r="AYX23" s="11"/>
      <c r="AYY23" s="11"/>
      <c r="AYZ23" s="11"/>
      <c r="AZA23" s="11"/>
      <c r="AZB23" s="11"/>
      <c r="AZC23" s="11"/>
      <c r="AZD23" s="11"/>
      <c r="AZE23" s="11"/>
      <c r="AZF23" s="11"/>
      <c r="AZG23" s="11"/>
      <c r="AZH23" s="11"/>
      <c r="AZI23" s="11"/>
      <c r="AZJ23" s="11"/>
      <c r="AZK23" s="11"/>
      <c r="AZL23" s="11"/>
      <c r="AZM23" s="11"/>
      <c r="AZN23" s="11"/>
      <c r="AZO23" s="11"/>
      <c r="AZP23" s="11"/>
      <c r="AZQ23" s="11"/>
      <c r="AZR23" s="11"/>
      <c r="AZS23" s="11"/>
      <c r="AZT23" s="11"/>
      <c r="AZU23" s="11"/>
      <c r="AZV23" s="11"/>
      <c r="AZW23" s="11"/>
      <c r="AZX23" s="11"/>
      <c r="AZY23" s="11"/>
      <c r="AZZ23" s="11"/>
      <c r="BAA23" s="11"/>
      <c r="BAB23" s="11"/>
      <c r="BAC23" s="11"/>
      <c r="BAD23" s="11"/>
      <c r="BAE23" s="11"/>
      <c r="BAF23" s="11"/>
      <c r="BAG23" s="11"/>
      <c r="BAH23" s="11"/>
      <c r="BAI23" s="11"/>
      <c r="BAJ23" s="11"/>
      <c r="BAK23" s="11"/>
      <c r="BAL23" s="11"/>
      <c r="BAM23" s="11"/>
      <c r="BAN23" s="11"/>
      <c r="BAO23" s="11"/>
      <c r="BAP23" s="11"/>
      <c r="BAQ23" s="11"/>
      <c r="BAR23" s="11"/>
      <c r="BAS23" s="11"/>
      <c r="BAT23" s="11"/>
      <c r="BAU23" s="11"/>
      <c r="BAV23" s="11"/>
      <c r="BAW23" s="11"/>
      <c r="BAX23" s="11"/>
      <c r="BAY23" s="11"/>
      <c r="BAZ23" s="11"/>
      <c r="BBA23" s="11"/>
      <c r="BBB23" s="11"/>
      <c r="BBC23" s="11"/>
      <c r="BBD23" s="11"/>
      <c r="BBE23" s="11"/>
      <c r="BBF23" s="11"/>
      <c r="BBG23" s="11"/>
      <c r="BBH23" s="11"/>
      <c r="BBI23" s="11"/>
      <c r="BBJ23" s="11"/>
      <c r="BBK23" s="11"/>
      <c r="BBL23" s="11"/>
      <c r="BBM23" s="11"/>
      <c r="BBN23" s="11"/>
      <c r="BBO23" s="11"/>
      <c r="BBP23" s="11"/>
      <c r="BBQ23" s="11"/>
      <c r="BBR23" s="11"/>
      <c r="BBS23" s="11"/>
      <c r="BBT23" s="11"/>
      <c r="BBU23" s="11"/>
      <c r="BBV23" s="11"/>
      <c r="BBW23" s="11"/>
      <c r="BBX23" s="11"/>
      <c r="BBY23" s="11"/>
      <c r="BBZ23" s="11"/>
      <c r="BCA23" s="11"/>
      <c r="BCB23" s="11"/>
      <c r="BCC23" s="11"/>
      <c r="BCD23" s="11"/>
      <c r="BCE23" s="11"/>
      <c r="BCF23" s="11"/>
      <c r="BCG23" s="11"/>
      <c r="BCH23" s="11"/>
      <c r="BCI23" s="11"/>
      <c r="BCJ23" s="11"/>
      <c r="BCK23" s="11"/>
      <c r="BCL23" s="11"/>
      <c r="BCM23" s="11"/>
      <c r="BCN23" s="11"/>
      <c r="BCO23" s="11"/>
      <c r="BCP23" s="11"/>
      <c r="BCQ23" s="11"/>
      <c r="BCR23" s="11"/>
      <c r="BCS23" s="11"/>
      <c r="BCT23" s="11"/>
      <c r="BCU23" s="11"/>
      <c r="BCV23" s="11"/>
      <c r="BCW23" s="11"/>
      <c r="BCX23" s="11"/>
      <c r="BCY23" s="11"/>
      <c r="BCZ23" s="11"/>
      <c r="BDA23" s="11"/>
      <c r="BDB23" s="11"/>
      <c r="BDC23" s="11"/>
      <c r="BDD23" s="11"/>
      <c r="BDE23" s="11"/>
      <c r="BDF23" s="11"/>
      <c r="BDG23" s="11"/>
      <c r="BDH23" s="11"/>
      <c r="BDI23" s="11"/>
      <c r="BDJ23" s="11"/>
      <c r="BDK23" s="11"/>
      <c r="BDL23" s="11"/>
      <c r="BDM23" s="11"/>
      <c r="BDN23" s="11"/>
      <c r="BDO23" s="11"/>
      <c r="BDP23" s="11"/>
      <c r="BDQ23" s="11"/>
      <c r="BDR23" s="11"/>
      <c r="BDS23" s="11"/>
      <c r="BDT23" s="11"/>
      <c r="BDU23" s="11"/>
      <c r="BDV23" s="11"/>
      <c r="BDW23" s="11"/>
      <c r="BDX23" s="11"/>
      <c r="BDY23" s="11"/>
      <c r="BDZ23" s="11"/>
      <c r="BEA23" s="11"/>
      <c r="BEB23" s="11"/>
      <c r="BEC23" s="11"/>
      <c r="BED23" s="11"/>
      <c r="BEE23" s="11"/>
      <c r="BEF23" s="11"/>
      <c r="BEG23" s="11"/>
      <c r="BEH23" s="11"/>
      <c r="BEI23" s="11"/>
      <c r="BEJ23" s="11"/>
      <c r="BEK23" s="11"/>
      <c r="BEL23" s="11"/>
      <c r="BEM23" s="11"/>
      <c r="BEN23" s="11"/>
      <c r="BEO23" s="11"/>
      <c r="BEP23" s="11"/>
      <c r="BEQ23" s="11"/>
      <c r="BER23" s="11"/>
      <c r="BES23" s="11"/>
      <c r="BET23" s="11"/>
      <c r="BEU23" s="11"/>
      <c r="BEV23" s="11"/>
      <c r="BEW23" s="11"/>
      <c r="BEX23" s="11"/>
    </row>
    <row r="24" spans="1:1506" s="66" customFormat="1" ht="22.5" customHeight="1">
      <c r="A24" s="281"/>
      <c r="B24" s="282"/>
      <c r="C24" s="281"/>
      <c r="D24" s="533"/>
      <c r="E24" s="533"/>
      <c r="F24" s="533"/>
      <c r="G24" s="53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  <c r="AML24" s="11"/>
      <c r="AMM24" s="11"/>
      <c r="AMN24" s="11"/>
      <c r="AMO24" s="11"/>
      <c r="AMP24" s="11"/>
      <c r="AMQ24" s="11"/>
      <c r="AMR24" s="11"/>
      <c r="AMS24" s="11"/>
      <c r="AMT24" s="11"/>
      <c r="AMU24" s="11"/>
      <c r="AMV24" s="11"/>
      <c r="AMW24" s="11"/>
      <c r="AMX24" s="11"/>
      <c r="AMY24" s="11"/>
      <c r="AMZ24" s="11"/>
      <c r="ANA24" s="11"/>
      <c r="ANB24" s="11"/>
      <c r="ANC24" s="11"/>
      <c r="AND24" s="11"/>
      <c r="ANE24" s="11"/>
      <c r="ANF24" s="11"/>
      <c r="ANG24" s="11"/>
      <c r="ANH24" s="11"/>
      <c r="ANI24" s="11"/>
      <c r="ANJ24" s="11"/>
      <c r="ANK24" s="11"/>
      <c r="ANL24" s="11"/>
      <c r="ANM24" s="11"/>
      <c r="ANN24" s="11"/>
      <c r="ANO24" s="11"/>
      <c r="ANP24" s="11"/>
      <c r="ANQ24" s="11"/>
      <c r="ANR24" s="11"/>
      <c r="ANS24" s="11"/>
      <c r="ANT24" s="11"/>
      <c r="ANU24" s="11"/>
      <c r="ANV24" s="11"/>
      <c r="ANW24" s="11"/>
      <c r="ANX24" s="11"/>
      <c r="ANY24" s="11"/>
      <c r="ANZ24" s="11"/>
      <c r="AOA24" s="11"/>
      <c r="AOB24" s="11"/>
      <c r="AOC24" s="11"/>
      <c r="AOD24" s="11"/>
      <c r="AOE24" s="11"/>
      <c r="AOF24" s="11"/>
      <c r="AOG24" s="11"/>
      <c r="AOH24" s="11"/>
      <c r="AOI24" s="11"/>
      <c r="AOJ24" s="11"/>
      <c r="AOK24" s="11"/>
      <c r="AOL24" s="11"/>
      <c r="AOM24" s="11"/>
      <c r="AON24" s="11"/>
      <c r="AOO24" s="11"/>
      <c r="AOP24" s="11"/>
      <c r="AOQ24" s="11"/>
      <c r="AOR24" s="11"/>
      <c r="AOS24" s="11"/>
      <c r="AOT24" s="11"/>
      <c r="AOU24" s="11"/>
      <c r="AOV24" s="11"/>
      <c r="AOW24" s="11"/>
      <c r="AOX24" s="11"/>
      <c r="AOY24" s="11"/>
      <c r="AOZ24" s="11"/>
      <c r="APA24" s="11"/>
      <c r="APB24" s="11"/>
      <c r="APC24" s="11"/>
      <c r="APD24" s="11"/>
      <c r="APE24" s="11"/>
      <c r="APF24" s="11"/>
      <c r="APG24" s="11"/>
      <c r="APH24" s="11"/>
      <c r="API24" s="11"/>
      <c r="APJ24" s="11"/>
      <c r="APK24" s="11"/>
      <c r="APL24" s="11"/>
      <c r="APM24" s="11"/>
      <c r="APN24" s="11"/>
      <c r="APO24" s="11"/>
      <c r="APP24" s="11"/>
      <c r="APQ24" s="11"/>
      <c r="APR24" s="11"/>
      <c r="APS24" s="11"/>
      <c r="APT24" s="11"/>
      <c r="APU24" s="11"/>
      <c r="APV24" s="11"/>
      <c r="APW24" s="11"/>
      <c r="APX24" s="11"/>
      <c r="APY24" s="11"/>
      <c r="APZ24" s="11"/>
      <c r="AQA24" s="11"/>
      <c r="AQB24" s="11"/>
      <c r="AQC24" s="11"/>
      <c r="AQD24" s="11"/>
      <c r="AQE24" s="11"/>
      <c r="AQF24" s="11"/>
      <c r="AQG24" s="11"/>
      <c r="AQH24" s="11"/>
      <c r="AQI24" s="11"/>
      <c r="AQJ24" s="11"/>
      <c r="AQK24" s="11"/>
      <c r="AQL24" s="11"/>
      <c r="AQM24" s="11"/>
      <c r="AQN24" s="11"/>
      <c r="AQO24" s="11"/>
      <c r="AQP24" s="11"/>
      <c r="AQQ24" s="11"/>
      <c r="AQR24" s="11"/>
      <c r="AQS24" s="11"/>
      <c r="AQT24" s="11"/>
      <c r="AQU24" s="11"/>
      <c r="AQV24" s="11"/>
      <c r="AQW24" s="11"/>
      <c r="AQX24" s="11"/>
      <c r="AQY24" s="11"/>
      <c r="AQZ24" s="11"/>
      <c r="ARA24" s="11"/>
      <c r="ARB24" s="11"/>
      <c r="ARC24" s="11"/>
      <c r="ARD24" s="11"/>
      <c r="ARE24" s="11"/>
      <c r="ARF24" s="11"/>
      <c r="ARG24" s="11"/>
      <c r="ARH24" s="11"/>
      <c r="ARI24" s="11"/>
      <c r="ARJ24" s="11"/>
      <c r="ARK24" s="11"/>
      <c r="ARL24" s="11"/>
      <c r="ARM24" s="11"/>
      <c r="ARN24" s="11"/>
      <c r="ARO24" s="11"/>
      <c r="ARP24" s="11"/>
      <c r="ARQ24" s="11"/>
      <c r="ARR24" s="11"/>
      <c r="ARS24" s="11"/>
      <c r="ART24" s="11"/>
      <c r="ARU24" s="11"/>
      <c r="ARV24" s="11"/>
      <c r="ARW24" s="11"/>
      <c r="ARX24" s="11"/>
      <c r="ARY24" s="11"/>
      <c r="ARZ24" s="11"/>
      <c r="ASA24" s="11"/>
      <c r="ASB24" s="11"/>
      <c r="ASC24" s="11"/>
      <c r="ASD24" s="11"/>
      <c r="ASE24" s="11"/>
      <c r="ASF24" s="11"/>
      <c r="ASG24" s="11"/>
      <c r="ASH24" s="11"/>
      <c r="ASI24" s="11"/>
      <c r="ASJ24" s="11"/>
      <c r="ASK24" s="11"/>
      <c r="ASL24" s="11"/>
      <c r="ASM24" s="11"/>
      <c r="ASN24" s="11"/>
      <c r="ASO24" s="11"/>
      <c r="ASP24" s="11"/>
      <c r="ASQ24" s="11"/>
      <c r="ASR24" s="11"/>
      <c r="ASS24" s="11"/>
      <c r="AST24" s="11"/>
      <c r="ASU24" s="11"/>
      <c r="ASV24" s="11"/>
      <c r="ASW24" s="11"/>
      <c r="ASX24" s="11"/>
      <c r="ASY24" s="11"/>
      <c r="ASZ24" s="11"/>
      <c r="ATA24" s="11"/>
      <c r="ATB24" s="11"/>
      <c r="ATC24" s="11"/>
      <c r="ATD24" s="11"/>
      <c r="ATE24" s="11"/>
      <c r="ATF24" s="11"/>
      <c r="ATG24" s="11"/>
      <c r="ATH24" s="11"/>
      <c r="ATI24" s="11"/>
      <c r="ATJ24" s="11"/>
      <c r="ATK24" s="11"/>
      <c r="ATL24" s="11"/>
      <c r="ATM24" s="11"/>
      <c r="ATN24" s="11"/>
      <c r="ATO24" s="11"/>
      <c r="ATP24" s="11"/>
      <c r="ATQ24" s="11"/>
      <c r="ATR24" s="11"/>
      <c r="ATS24" s="11"/>
      <c r="ATT24" s="11"/>
      <c r="ATU24" s="11"/>
      <c r="ATV24" s="11"/>
      <c r="ATW24" s="11"/>
      <c r="ATX24" s="11"/>
      <c r="ATY24" s="11"/>
      <c r="ATZ24" s="11"/>
      <c r="AUA24" s="11"/>
      <c r="AUB24" s="11"/>
      <c r="AUC24" s="11"/>
      <c r="AUD24" s="11"/>
      <c r="AUE24" s="11"/>
      <c r="AUF24" s="11"/>
      <c r="AUG24" s="11"/>
      <c r="AUH24" s="11"/>
      <c r="AUI24" s="11"/>
      <c r="AUJ24" s="11"/>
      <c r="AUK24" s="11"/>
      <c r="AUL24" s="11"/>
      <c r="AUM24" s="11"/>
      <c r="AUN24" s="11"/>
      <c r="AUO24" s="11"/>
      <c r="AUP24" s="11"/>
      <c r="AUQ24" s="11"/>
      <c r="AUR24" s="11"/>
      <c r="AUS24" s="11"/>
      <c r="AUT24" s="11"/>
      <c r="AUU24" s="11"/>
      <c r="AUV24" s="11"/>
      <c r="AUW24" s="11"/>
      <c r="AUX24" s="11"/>
      <c r="AUY24" s="11"/>
      <c r="AUZ24" s="11"/>
      <c r="AVA24" s="11"/>
      <c r="AVB24" s="11"/>
      <c r="AVC24" s="11"/>
      <c r="AVD24" s="11"/>
      <c r="AVE24" s="11"/>
      <c r="AVF24" s="11"/>
      <c r="AVG24" s="11"/>
      <c r="AVH24" s="11"/>
      <c r="AVI24" s="11"/>
      <c r="AVJ24" s="11"/>
      <c r="AVK24" s="11"/>
      <c r="AVL24" s="11"/>
      <c r="AVM24" s="11"/>
      <c r="AVN24" s="11"/>
      <c r="AVO24" s="11"/>
      <c r="AVP24" s="11"/>
      <c r="AVQ24" s="11"/>
      <c r="AVR24" s="11"/>
      <c r="AVS24" s="11"/>
      <c r="AVT24" s="11"/>
      <c r="AVU24" s="11"/>
      <c r="AVV24" s="11"/>
      <c r="AVW24" s="11"/>
      <c r="AVX24" s="11"/>
      <c r="AVY24" s="11"/>
      <c r="AVZ24" s="11"/>
      <c r="AWA24" s="11"/>
      <c r="AWB24" s="11"/>
      <c r="AWC24" s="11"/>
      <c r="AWD24" s="11"/>
      <c r="AWE24" s="11"/>
      <c r="AWF24" s="11"/>
      <c r="AWG24" s="11"/>
      <c r="AWH24" s="11"/>
      <c r="AWI24" s="11"/>
      <c r="AWJ24" s="11"/>
      <c r="AWK24" s="11"/>
      <c r="AWL24" s="11"/>
      <c r="AWM24" s="11"/>
      <c r="AWN24" s="11"/>
      <c r="AWO24" s="11"/>
      <c r="AWP24" s="11"/>
      <c r="AWQ24" s="11"/>
      <c r="AWR24" s="11"/>
      <c r="AWS24" s="11"/>
      <c r="AWT24" s="11"/>
      <c r="AWU24" s="11"/>
      <c r="AWV24" s="11"/>
      <c r="AWW24" s="11"/>
      <c r="AWX24" s="11"/>
      <c r="AWY24" s="11"/>
      <c r="AWZ24" s="11"/>
      <c r="AXA24" s="11"/>
      <c r="AXB24" s="11"/>
      <c r="AXC24" s="11"/>
      <c r="AXD24" s="11"/>
      <c r="AXE24" s="11"/>
      <c r="AXF24" s="11"/>
      <c r="AXG24" s="11"/>
      <c r="AXH24" s="11"/>
      <c r="AXI24" s="11"/>
      <c r="AXJ24" s="11"/>
      <c r="AXK24" s="11"/>
      <c r="AXL24" s="11"/>
      <c r="AXM24" s="11"/>
      <c r="AXN24" s="11"/>
      <c r="AXO24" s="11"/>
      <c r="AXP24" s="11"/>
      <c r="AXQ24" s="11"/>
      <c r="AXR24" s="11"/>
      <c r="AXS24" s="11"/>
      <c r="AXT24" s="11"/>
      <c r="AXU24" s="11"/>
      <c r="AXV24" s="11"/>
      <c r="AXW24" s="11"/>
      <c r="AXX24" s="11"/>
      <c r="AXY24" s="11"/>
      <c r="AXZ24" s="11"/>
      <c r="AYA24" s="11"/>
      <c r="AYB24" s="11"/>
      <c r="AYC24" s="11"/>
      <c r="AYD24" s="11"/>
      <c r="AYE24" s="11"/>
      <c r="AYF24" s="11"/>
      <c r="AYG24" s="11"/>
      <c r="AYH24" s="11"/>
      <c r="AYI24" s="11"/>
      <c r="AYJ24" s="11"/>
      <c r="AYK24" s="11"/>
      <c r="AYL24" s="11"/>
      <c r="AYM24" s="11"/>
      <c r="AYN24" s="11"/>
      <c r="AYO24" s="11"/>
      <c r="AYP24" s="11"/>
      <c r="AYQ24" s="11"/>
      <c r="AYR24" s="11"/>
      <c r="AYS24" s="11"/>
      <c r="AYT24" s="11"/>
      <c r="AYU24" s="11"/>
      <c r="AYV24" s="11"/>
      <c r="AYW24" s="11"/>
      <c r="AYX24" s="11"/>
      <c r="AYY24" s="11"/>
      <c r="AYZ24" s="11"/>
      <c r="AZA24" s="11"/>
      <c r="AZB24" s="11"/>
      <c r="AZC24" s="11"/>
      <c r="AZD24" s="11"/>
      <c r="AZE24" s="11"/>
      <c r="AZF24" s="11"/>
      <c r="AZG24" s="11"/>
      <c r="AZH24" s="11"/>
      <c r="AZI24" s="11"/>
      <c r="AZJ24" s="11"/>
      <c r="AZK24" s="11"/>
      <c r="AZL24" s="11"/>
      <c r="AZM24" s="11"/>
      <c r="AZN24" s="11"/>
      <c r="AZO24" s="11"/>
      <c r="AZP24" s="11"/>
      <c r="AZQ24" s="11"/>
      <c r="AZR24" s="11"/>
      <c r="AZS24" s="11"/>
      <c r="AZT24" s="11"/>
      <c r="AZU24" s="11"/>
      <c r="AZV24" s="11"/>
      <c r="AZW24" s="11"/>
      <c r="AZX24" s="11"/>
      <c r="AZY24" s="11"/>
      <c r="AZZ24" s="11"/>
      <c r="BAA24" s="11"/>
      <c r="BAB24" s="11"/>
      <c r="BAC24" s="11"/>
      <c r="BAD24" s="11"/>
      <c r="BAE24" s="11"/>
      <c r="BAF24" s="11"/>
      <c r="BAG24" s="11"/>
      <c r="BAH24" s="11"/>
      <c r="BAI24" s="11"/>
      <c r="BAJ24" s="11"/>
      <c r="BAK24" s="11"/>
      <c r="BAL24" s="11"/>
      <c r="BAM24" s="11"/>
      <c r="BAN24" s="11"/>
      <c r="BAO24" s="11"/>
      <c r="BAP24" s="11"/>
      <c r="BAQ24" s="11"/>
      <c r="BAR24" s="11"/>
      <c r="BAS24" s="11"/>
      <c r="BAT24" s="11"/>
      <c r="BAU24" s="11"/>
      <c r="BAV24" s="11"/>
      <c r="BAW24" s="11"/>
      <c r="BAX24" s="11"/>
      <c r="BAY24" s="11"/>
      <c r="BAZ24" s="11"/>
      <c r="BBA24" s="11"/>
      <c r="BBB24" s="11"/>
      <c r="BBC24" s="11"/>
      <c r="BBD24" s="11"/>
      <c r="BBE24" s="11"/>
      <c r="BBF24" s="11"/>
      <c r="BBG24" s="11"/>
      <c r="BBH24" s="11"/>
      <c r="BBI24" s="11"/>
      <c r="BBJ24" s="11"/>
      <c r="BBK24" s="11"/>
      <c r="BBL24" s="11"/>
      <c r="BBM24" s="11"/>
      <c r="BBN24" s="11"/>
      <c r="BBO24" s="11"/>
      <c r="BBP24" s="11"/>
      <c r="BBQ24" s="11"/>
      <c r="BBR24" s="11"/>
      <c r="BBS24" s="11"/>
      <c r="BBT24" s="11"/>
      <c r="BBU24" s="11"/>
      <c r="BBV24" s="11"/>
      <c r="BBW24" s="11"/>
      <c r="BBX24" s="11"/>
      <c r="BBY24" s="11"/>
      <c r="BBZ24" s="11"/>
      <c r="BCA24" s="11"/>
      <c r="BCB24" s="11"/>
      <c r="BCC24" s="11"/>
      <c r="BCD24" s="11"/>
      <c r="BCE24" s="11"/>
      <c r="BCF24" s="11"/>
      <c r="BCG24" s="11"/>
      <c r="BCH24" s="11"/>
      <c r="BCI24" s="11"/>
      <c r="BCJ24" s="11"/>
      <c r="BCK24" s="11"/>
      <c r="BCL24" s="11"/>
      <c r="BCM24" s="11"/>
      <c r="BCN24" s="11"/>
      <c r="BCO24" s="11"/>
      <c r="BCP24" s="11"/>
      <c r="BCQ24" s="11"/>
      <c r="BCR24" s="11"/>
      <c r="BCS24" s="11"/>
      <c r="BCT24" s="11"/>
      <c r="BCU24" s="11"/>
      <c r="BCV24" s="11"/>
      <c r="BCW24" s="11"/>
      <c r="BCX24" s="11"/>
      <c r="BCY24" s="11"/>
      <c r="BCZ24" s="11"/>
      <c r="BDA24" s="11"/>
      <c r="BDB24" s="11"/>
      <c r="BDC24" s="11"/>
      <c r="BDD24" s="11"/>
      <c r="BDE24" s="11"/>
      <c r="BDF24" s="11"/>
      <c r="BDG24" s="11"/>
      <c r="BDH24" s="11"/>
      <c r="BDI24" s="11"/>
      <c r="BDJ24" s="11"/>
      <c r="BDK24" s="11"/>
      <c r="BDL24" s="11"/>
      <c r="BDM24" s="11"/>
      <c r="BDN24" s="11"/>
      <c r="BDO24" s="11"/>
      <c r="BDP24" s="11"/>
      <c r="BDQ24" s="11"/>
      <c r="BDR24" s="11"/>
      <c r="BDS24" s="11"/>
      <c r="BDT24" s="11"/>
      <c r="BDU24" s="11"/>
      <c r="BDV24" s="11"/>
      <c r="BDW24" s="11"/>
      <c r="BDX24" s="11"/>
      <c r="BDY24" s="11"/>
      <c r="BDZ24" s="11"/>
      <c r="BEA24" s="11"/>
      <c r="BEB24" s="11"/>
      <c r="BEC24" s="11"/>
      <c r="BED24" s="11"/>
      <c r="BEE24" s="11"/>
      <c r="BEF24" s="11"/>
      <c r="BEG24" s="11"/>
      <c r="BEH24" s="11"/>
      <c r="BEI24" s="11"/>
      <c r="BEJ24" s="11"/>
      <c r="BEK24" s="11"/>
      <c r="BEL24" s="11"/>
      <c r="BEM24" s="11"/>
      <c r="BEN24" s="11"/>
      <c r="BEO24" s="11"/>
      <c r="BEP24" s="11"/>
      <c r="BEQ24" s="11"/>
      <c r="BER24" s="11"/>
      <c r="BES24" s="11"/>
      <c r="BET24" s="11"/>
      <c r="BEU24" s="11"/>
      <c r="BEV24" s="11"/>
      <c r="BEW24" s="11"/>
      <c r="BEX24" s="11"/>
    </row>
    <row r="25" spans="1:1506" s="66" customFormat="1" ht="22.5" customHeight="1">
      <c r="A25" s="458"/>
      <c r="B25" s="282"/>
      <c r="C25" s="529"/>
      <c r="D25" s="529"/>
      <c r="E25" s="457"/>
      <c r="F25" s="248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  <c r="AML25" s="11"/>
      <c r="AMM25" s="11"/>
      <c r="AMN25" s="11"/>
      <c r="AMO25" s="11"/>
      <c r="AMP25" s="11"/>
      <c r="AMQ25" s="11"/>
      <c r="AMR25" s="11"/>
      <c r="AMS25" s="11"/>
      <c r="AMT25" s="11"/>
      <c r="AMU25" s="11"/>
      <c r="AMV25" s="11"/>
      <c r="AMW25" s="11"/>
      <c r="AMX25" s="11"/>
      <c r="AMY25" s="11"/>
      <c r="AMZ25" s="11"/>
      <c r="ANA25" s="11"/>
      <c r="ANB25" s="11"/>
      <c r="ANC25" s="11"/>
      <c r="AND25" s="11"/>
      <c r="ANE25" s="11"/>
      <c r="ANF25" s="11"/>
      <c r="ANG25" s="11"/>
      <c r="ANH25" s="11"/>
      <c r="ANI25" s="11"/>
      <c r="ANJ25" s="11"/>
      <c r="ANK25" s="11"/>
      <c r="ANL25" s="11"/>
      <c r="ANM25" s="11"/>
      <c r="ANN25" s="11"/>
      <c r="ANO25" s="11"/>
      <c r="ANP25" s="11"/>
      <c r="ANQ25" s="11"/>
      <c r="ANR25" s="11"/>
      <c r="ANS25" s="11"/>
      <c r="ANT25" s="11"/>
      <c r="ANU25" s="11"/>
      <c r="ANV25" s="11"/>
      <c r="ANW25" s="11"/>
      <c r="ANX25" s="11"/>
      <c r="ANY25" s="11"/>
      <c r="ANZ25" s="11"/>
      <c r="AOA25" s="11"/>
      <c r="AOB25" s="11"/>
      <c r="AOC25" s="11"/>
      <c r="AOD25" s="11"/>
      <c r="AOE25" s="11"/>
      <c r="AOF25" s="11"/>
      <c r="AOG25" s="11"/>
      <c r="AOH25" s="11"/>
      <c r="AOI25" s="11"/>
      <c r="AOJ25" s="11"/>
      <c r="AOK25" s="11"/>
      <c r="AOL25" s="11"/>
      <c r="AOM25" s="11"/>
      <c r="AON25" s="11"/>
      <c r="AOO25" s="11"/>
      <c r="AOP25" s="11"/>
      <c r="AOQ25" s="11"/>
      <c r="AOR25" s="11"/>
      <c r="AOS25" s="11"/>
      <c r="AOT25" s="11"/>
      <c r="AOU25" s="11"/>
      <c r="AOV25" s="11"/>
      <c r="AOW25" s="11"/>
      <c r="AOX25" s="11"/>
      <c r="AOY25" s="11"/>
      <c r="AOZ25" s="11"/>
      <c r="APA25" s="11"/>
      <c r="APB25" s="11"/>
      <c r="APC25" s="11"/>
      <c r="APD25" s="11"/>
      <c r="APE25" s="11"/>
      <c r="APF25" s="11"/>
      <c r="APG25" s="11"/>
      <c r="APH25" s="11"/>
      <c r="API25" s="11"/>
      <c r="APJ25" s="11"/>
      <c r="APK25" s="11"/>
      <c r="APL25" s="11"/>
      <c r="APM25" s="11"/>
      <c r="APN25" s="11"/>
      <c r="APO25" s="11"/>
      <c r="APP25" s="11"/>
      <c r="APQ25" s="11"/>
      <c r="APR25" s="11"/>
      <c r="APS25" s="11"/>
      <c r="APT25" s="11"/>
      <c r="APU25" s="11"/>
      <c r="APV25" s="11"/>
      <c r="APW25" s="11"/>
      <c r="APX25" s="11"/>
      <c r="APY25" s="11"/>
      <c r="APZ25" s="11"/>
      <c r="AQA25" s="11"/>
      <c r="AQB25" s="11"/>
      <c r="AQC25" s="11"/>
      <c r="AQD25" s="11"/>
      <c r="AQE25" s="11"/>
      <c r="AQF25" s="11"/>
      <c r="AQG25" s="11"/>
      <c r="AQH25" s="11"/>
      <c r="AQI25" s="11"/>
      <c r="AQJ25" s="11"/>
      <c r="AQK25" s="11"/>
      <c r="AQL25" s="11"/>
      <c r="AQM25" s="11"/>
      <c r="AQN25" s="11"/>
      <c r="AQO25" s="11"/>
      <c r="AQP25" s="11"/>
      <c r="AQQ25" s="11"/>
      <c r="AQR25" s="11"/>
      <c r="AQS25" s="11"/>
      <c r="AQT25" s="11"/>
      <c r="AQU25" s="11"/>
      <c r="AQV25" s="11"/>
      <c r="AQW25" s="11"/>
      <c r="AQX25" s="11"/>
      <c r="AQY25" s="11"/>
      <c r="AQZ25" s="11"/>
      <c r="ARA25" s="11"/>
      <c r="ARB25" s="11"/>
      <c r="ARC25" s="11"/>
      <c r="ARD25" s="11"/>
      <c r="ARE25" s="11"/>
      <c r="ARF25" s="11"/>
      <c r="ARG25" s="11"/>
      <c r="ARH25" s="11"/>
      <c r="ARI25" s="11"/>
      <c r="ARJ25" s="11"/>
      <c r="ARK25" s="11"/>
      <c r="ARL25" s="11"/>
      <c r="ARM25" s="11"/>
      <c r="ARN25" s="11"/>
      <c r="ARO25" s="11"/>
      <c r="ARP25" s="11"/>
      <c r="ARQ25" s="11"/>
      <c r="ARR25" s="11"/>
      <c r="ARS25" s="11"/>
      <c r="ART25" s="11"/>
      <c r="ARU25" s="11"/>
      <c r="ARV25" s="11"/>
      <c r="ARW25" s="11"/>
      <c r="ARX25" s="11"/>
      <c r="ARY25" s="11"/>
      <c r="ARZ25" s="11"/>
      <c r="ASA25" s="11"/>
      <c r="ASB25" s="11"/>
      <c r="ASC25" s="11"/>
      <c r="ASD25" s="11"/>
      <c r="ASE25" s="11"/>
      <c r="ASF25" s="11"/>
      <c r="ASG25" s="11"/>
      <c r="ASH25" s="11"/>
      <c r="ASI25" s="11"/>
      <c r="ASJ25" s="11"/>
      <c r="ASK25" s="11"/>
      <c r="ASL25" s="11"/>
      <c r="ASM25" s="11"/>
      <c r="ASN25" s="11"/>
      <c r="ASO25" s="11"/>
      <c r="ASP25" s="11"/>
      <c r="ASQ25" s="11"/>
      <c r="ASR25" s="11"/>
      <c r="ASS25" s="11"/>
      <c r="AST25" s="11"/>
      <c r="ASU25" s="11"/>
      <c r="ASV25" s="11"/>
      <c r="ASW25" s="11"/>
      <c r="ASX25" s="11"/>
      <c r="ASY25" s="11"/>
      <c r="ASZ25" s="11"/>
      <c r="ATA25" s="11"/>
      <c r="ATB25" s="11"/>
      <c r="ATC25" s="11"/>
      <c r="ATD25" s="11"/>
      <c r="ATE25" s="11"/>
      <c r="ATF25" s="11"/>
      <c r="ATG25" s="11"/>
      <c r="ATH25" s="11"/>
      <c r="ATI25" s="11"/>
      <c r="ATJ25" s="11"/>
      <c r="ATK25" s="11"/>
      <c r="ATL25" s="11"/>
      <c r="ATM25" s="11"/>
      <c r="ATN25" s="11"/>
      <c r="ATO25" s="11"/>
      <c r="ATP25" s="11"/>
      <c r="ATQ25" s="11"/>
      <c r="ATR25" s="11"/>
      <c r="ATS25" s="11"/>
      <c r="ATT25" s="11"/>
      <c r="ATU25" s="11"/>
      <c r="ATV25" s="11"/>
      <c r="ATW25" s="11"/>
      <c r="ATX25" s="11"/>
      <c r="ATY25" s="11"/>
      <c r="ATZ25" s="11"/>
      <c r="AUA25" s="11"/>
      <c r="AUB25" s="11"/>
      <c r="AUC25" s="11"/>
      <c r="AUD25" s="11"/>
      <c r="AUE25" s="11"/>
      <c r="AUF25" s="11"/>
      <c r="AUG25" s="11"/>
      <c r="AUH25" s="11"/>
      <c r="AUI25" s="11"/>
      <c r="AUJ25" s="11"/>
      <c r="AUK25" s="11"/>
      <c r="AUL25" s="11"/>
      <c r="AUM25" s="11"/>
      <c r="AUN25" s="11"/>
      <c r="AUO25" s="11"/>
      <c r="AUP25" s="11"/>
      <c r="AUQ25" s="11"/>
      <c r="AUR25" s="11"/>
      <c r="AUS25" s="11"/>
      <c r="AUT25" s="11"/>
      <c r="AUU25" s="11"/>
      <c r="AUV25" s="11"/>
      <c r="AUW25" s="11"/>
      <c r="AUX25" s="11"/>
      <c r="AUY25" s="11"/>
      <c r="AUZ25" s="11"/>
      <c r="AVA25" s="11"/>
      <c r="AVB25" s="11"/>
      <c r="AVC25" s="11"/>
      <c r="AVD25" s="11"/>
      <c r="AVE25" s="11"/>
      <c r="AVF25" s="11"/>
      <c r="AVG25" s="11"/>
      <c r="AVH25" s="11"/>
      <c r="AVI25" s="11"/>
      <c r="AVJ25" s="11"/>
      <c r="AVK25" s="11"/>
      <c r="AVL25" s="11"/>
      <c r="AVM25" s="11"/>
      <c r="AVN25" s="11"/>
      <c r="AVO25" s="11"/>
      <c r="AVP25" s="11"/>
      <c r="AVQ25" s="11"/>
      <c r="AVR25" s="11"/>
      <c r="AVS25" s="11"/>
      <c r="AVT25" s="11"/>
      <c r="AVU25" s="11"/>
      <c r="AVV25" s="11"/>
      <c r="AVW25" s="11"/>
      <c r="AVX25" s="11"/>
      <c r="AVY25" s="11"/>
      <c r="AVZ25" s="11"/>
      <c r="AWA25" s="11"/>
      <c r="AWB25" s="11"/>
      <c r="AWC25" s="11"/>
      <c r="AWD25" s="11"/>
      <c r="AWE25" s="11"/>
      <c r="AWF25" s="11"/>
      <c r="AWG25" s="11"/>
      <c r="AWH25" s="11"/>
      <c r="AWI25" s="11"/>
      <c r="AWJ25" s="11"/>
      <c r="AWK25" s="11"/>
      <c r="AWL25" s="11"/>
      <c r="AWM25" s="11"/>
      <c r="AWN25" s="11"/>
      <c r="AWO25" s="11"/>
      <c r="AWP25" s="11"/>
      <c r="AWQ25" s="11"/>
      <c r="AWR25" s="11"/>
      <c r="AWS25" s="11"/>
      <c r="AWT25" s="11"/>
      <c r="AWU25" s="11"/>
      <c r="AWV25" s="11"/>
      <c r="AWW25" s="11"/>
      <c r="AWX25" s="11"/>
      <c r="AWY25" s="11"/>
      <c r="AWZ25" s="11"/>
      <c r="AXA25" s="11"/>
      <c r="AXB25" s="11"/>
      <c r="AXC25" s="11"/>
      <c r="AXD25" s="11"/>
      <c r="AXE25" s="11"/>
      <c r="AXF25" s="11"/>
      <c r="AXG25" s="11"/>
      <c r="AXH25" s="11"/>
      <c r="AXI25" s="11"/>
      <c r="AXJ25" s="11"/>
      <c r="AXK25" s="11"/>
      <c r="AXL25" s="11"/>
      <c r="AXM25" s="11"/>
      <c r="AXN25" s="11"/>
      <c r="AXO25" s="11"/>
      <c r="AXP25" s="11"/>
      <c r="AXQ25" s="11"/>
      <c r="AXR25" s="11"/>
      <c r="AXS25" s="11"/>
      <c r="AXT25" s="11"/>
      <c r="AXU25" s="11"/>
      <c r="AXV25" s="11"/>
      <c r="AXW25" s="11"/>
      <c r="AXX25" s="11"/>
      <c r="AXY25" s="11"/>
      <c r="AXZ25" s="11"/>
      <c r="AYA25" s="11"/>
      <c r="AYB25" s="11"/>
      <c r="AYC25" s="11"/>
      <c r="AYD25" s="11"/>
      <c r="AYE25" s="11"/>
      <c r="AYF25" s="11"/>
      <c r="AYG25" s="11"/>
      <c r="AYH25" s="11"/>
      <c r="AYI25" s="11"/>
      <c r="AYJ25" s="11"/>
      <c r="AYK25" s="11"/>
      <c r="AYL25" s="11"/>
      <c r="AYM25" s="11"/>
      <c r="AYN25" s="11"/>
      <c r="AYO25" s="11"/>
      <c r="AYP25" s="11"/>
      <c r="AYQ25" s="11"/>
      <c r="AYR25" s="11"/>
      <c r="AYS25" s="11"/>
      <c r="AYT25" s="11"/>
      <c r="AYU25" s="11"/>
      <c r="AYV25" s="11"/>
      <c r="AYW25" s="11"/>
      <c r="AYX25" s="11"/>
      <c r="AYY25" s="11"/>
      <c r="AYZ25" s="11"/>
      <c r="AZA25" s="11"/>
      <c r="AZB25" s="11"/>
      <c r="AZC25" s="11"/>
      <c r="AZD25" s="11"/>
      <c r="AZE25" s="11"/>
      <c r="AZF25" s="11"/>
      <c r="AZG25" s="11"/>
      <c r="AZH25" s="11"/>
      <c r="AZI25" s="11"/>
      <c r="AZJ25" s="11"/>
      <c r="AZK25" s="11"/>
      <c r="AZL25" s="11"/>
      <c r="AZM25" s="11"/>
      <c r="AZN25" s="11"/>
      <c r="AZO25" s="11"/>
      <c r="AZP25" s="11"/>
      <c r="AZQ25" s="11"/>
      <c r="AZR25" s="11"/>
      <c r="AZS25" s="11"/>
      <c r="AZT25" s="11"/>
      <c r="AZU25" s="11"/>
      <c r="AZV25" s="11"/>
      <c r="AZW25" s="11"/>
      <c r="AZX25" s="11"/>
      <c r="AZY25" s="11"/>
      <c r="AZZ25" s="11"/>
      <c r="BAA25" s="11"/>
      <c r="BAB25" s="11"/>
      <c r="BAC25" s="11"/>
      <c r="BAD25" s="11"/>
      <c r="BAE25" s="11"/>
      <c r="BAF25" s="11"/>
      <c r="BAG25" s="11"/>
      <c r="BAH25" s="11"/>
      <c r="BAI25" s="11"/>
      <c r="BAJ25" s="11"/>
      <c r="BAK25" s="11"/>
      <c r="BAL25" s="11"/>
      <c r="BAM25" s="11"/>
      <c r="BAN25" s="11"/>
      <c r="BAO25" s="11"/>
      <c r="BAP25" s="11"/>
      <c r="BAQ25" s="11"/>
      <c r="BAR25" s="11"/>
      <c r="BAS25" s="11"/>
      <c r="BAT25" s="11"/>
      <c r="BAU25" s="11"/>
      <c r="BAV25" s="11"/>
      <c r="BAW25" s="11"/>
      <c r="BAX25" s="11"/>
      <c r="BAY25" s="11"/>
      <c r="BAZ25" s="11"/>
      <c r="BBA25" s="11"/>
      <c r="BBB25" s="11"/>
      <c r="BBC25" s="11"/>
      <c r="BBD25" s="11"/>
      <c r="BBE25" s="11"/>
      <c r="BBF25" s="11"/>
      <c r="BBG25" s="11"/>
      <c r="BBH25" s="11"/>
      <c r="BBI25" s="11"/>
      <c r="BBJ25" s="11"/>
      <c r="BBK25" s="11"/>
      <c r="BBL25" s="11"/>
      <c r="BBM25" s="11"/>
      <c r="BBN25" s="11"/>
      <c r="BBO25" s="11"/>
      <c r="BBP25" s="11"/>
      <c r="BBQ25" s="11"/>
      <c r="BBR25" s="11"/>
      <c r="BBS25" s="11"/>
      <c r="BBT25" s="11"/>
      <c r="BBU25" s="11"/>
      <c r="BBV25" s="11"/>
      <c r="BBW25" s="11"/>
      <c r="BBX25" s="11"/>
      <c r="BBY25" s="11"/>
      <c r="BBZ25" s="11"/>
      <c r="BCA25" s="11"/>
      <c r="BCB25" s="11"/>
      <c r="BCC25" s="11"/>
      <c r="BCD25" s="11"/>
      <c r="BCE25" s="11"/>
      <c r="BCF25" s="11"/>
      <c r="BCG25" s="11"/>
      <c r="BCH25" s="11"/>
      <c r="BCI25" s="11"/>
      <c r="BCJ25" s="11"/>
      <c r="BCK25" s="11"/>
      <c r="BCL25" s="11"/>
      <c r="BCM25" s="11"/>
      <c r="BCN25" s="11"/>
      <c r="BCO25" s="11"/>
      <c r="BCP25" s="11"/>
      <c r="BCQ25" s="11"/>
      <c r="BCR25" s="11"/>
      <c r="BCS25" s="11"/>
      <c r="BCT25" s="11"/>
      <c r="BCU25" s="11"/>
      <c r="BCV25" s="11"/>
      <c r="BCW25" s="11"/>
      <c r="BCX25" s="11"/>
      <c r="BCY25" s="11"/>
      <c r="BCZ25" s="11"/>
      <c r="BDA25" s="11"/>
      <c r="BDB25" s="11"/>
      <c r="BDC25" s="11"/>
      <c r="BDD25" s="11"/>
      <c r="BDE25" s="11"/>
      <c r="BDF25" s="11"/>
      <c r="BDG25" s="11"/>
      <c r="BDH25" s="11"/>
      <c r="BDI25" s="11"/>
      <c r="BDJ25" s="11"/>
      <c r="BDK25" s="11"/>
      <c r="BDL25" s="11"/>
      <c r="BDM25" s="11"/>
      <c r="BDN25" s="11"/>
      <c r="BDO25" s="11"/>
      <c r="BDP25" s="11"/>
      <c r="BDQ25" s="11"/>
      <c r="BDR25" s="11"/>
      <c r="BDS25" s="11"/>
      <c r="BDT25" s="11"/>
      <c r="BDU25" s="11"/>
      <c r="BDV25" s="11"/>
      <c r="BDW25" s="11"/>
      <c r="BDX25" s="11"/>
      <c r="BDY25" s="11"/>
      <c r="BDZ25" s="11"/>
      <c r="BEA25" s="11"/>
      <c r="BEB25" s="11"/>
      <c r="BEC25" s="11"/>
      <c r="BED25" s="11"/>
      <c r="BEE25" s="11"/>
      <c r="BEF25" s="11"/>
      <c r="BEG25" s="11"/>
      <c r="BEH25" s="11"/>
      <c r="BEI25" s="11"/>
      <c r="BEJ25" s="11"/>
      <c r="BEK25" s="11"/>
      <c r="BEL25" s="11"/>
      <c r="BEM25" s="11"/>
      <c r="BEN25" s="11"/>
      <c r="BEO25" s="11"/>
      <c r="BEP25" s="11"/>
      <c r="BEQ25" s="11"/>
      <c r="BER25" s="11"/>
      <c r="BES25" s="11"/>
      <c r="BET25" s="11"/>
      <c r="BEU25" s="11"/>
      <c r="BEV25" s="11"/>
      <c r="BEW25" s="11"/>
      <c r="BEX25" s="11"/>
    </row>
    <row r="26" spans="1:1506" s="66" customFormat="1" ht="40.5" customHeight="1">
      <c r="A26" s="281"/>
      <c r="B26" s="248"/>
      <c r="C26" s="248"/>
      <c r="D26" s="265"/>
      <c r="E26" s="248"/>
      <c r="F26" s="248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  <c r="AML26" s="11"/>
      <c r="AMM26" s="11"/>
      <c r="AMN26" s="11"/>
      <c r="AMO26" s="11"/>
      <c r="AMP26" s="11"/>
      <c r="AMQ26" s="11"/>
      <c r="AMR26" s="11"/>
      <c r="AMS26" s="11"/>
      <c r="AMT26" s="11"/>
      <c r="AMU26" s="11"/>
      <c r="AMV26" s="11"/>
      <c r="AMW26" s="11"/>
      <c r="AMX26" s="11"/>
      <c r="AMY26" s="11"/>
      <c r="AMZ26" s="11"/>
      <c r="ANA26" s="11"/>
      <c r="ANB26" s="11"/>
      <c r="ANC26" s="11"/>
      <c r="AND26" s="11"/>
      <c r="ANE26" s="11"/>
      <c r="ANF26" s="11"/>
      <c r="ANG26" s="11"/>
      <c r="ANH26" s="11"/>
      <c r="ANI26" s="11"/>
      <c r="ANJ26" s="11"/>
      <c r="ANK26" s="11"/>
      <c r="ANL26" s="11"/>
      <c r="ANM26" s="11"/>
      <c r="ANN26" s="11"/>
      <c r="ANO26" s="11"/>
      <c r="ANP26" s="11"/>
      <c r="ANQ26" s="11"/>
      <c r="ANR26" s="11"/>
      <c r="ANS26" s="11"/>
      <c r="ANT26" s="11"/>
      <c r="ANU26" s="11"/>
      <c r="ANV26" s="11"/>
      <c r="ANW26" s="11"/>
      <c r="ANX26" s="11"/>
      <c r="ANY26" s="11"/>
      <c r="ANZ26" s="11"/>
      <c r="AOA26" s="11"/>
      <c r="AOB26" s="11"/>
      <c r="AOC26" s="11"/>
      <c r="AOD26" s="11"/>
      <c r="AOE26" s="11"/>
      <c r="AOF26" s="11"/>
      <c r="AOG26" s="11"/>
      <c r="AOH26" s="11"/>
      <c r="AOI26" s="11"/>
      <c r="AOJ26" s="11"/>
      <c r="AOK26" s="11"/>
      <c r="AOL26" s="11"/>
      <c r="AOM26" s="11"/>
      <c r="AON26" s="11"/>
      <c r="AOO26" s="11"/>
      <c r="AOP26" s="11"/>
      <c r="AOQ26" s="11"/>
      <c r="AOR26" s="11"/>
      <c r="AOS26" s="11"/>
      <c r="AOT26" s="11"/>
      <c r="AOU26" s="11"/>
      <c r="AOV26" s="11"/>
      <c r="AOW26" s="11"/>
      <c r="AOX26" s="11"/>
      <c r="AOY26" s="11"/>
      <c r="AOZ26" s="11"/>
      <c r="APA26" s="11"/>
      <c r="APB26" s="11"/>
      <c r="APC26" s="11"/>
      <c r="APD26" s="11"/>
      <c r="APE26" s="11"/>
      <c r="APF26" s="11"/>
      <c r="APG26" s="11"/>
      <c r="APH26" s="11"/>
      <c r="API26" s="11"/>
      <c r="APJ26" s="11"/>
      <c r="APK26" s="11"/>
      <c r="APL26" s="11"/>
      <c r="APM26" s="11"/>
      <c r="APN26" s="11"/>
      <c r="APO26" s="11"/>
      <c r="APP26" s="11"/>
      <c r="APQ26" s="11"/>
      <c r="APR26" s="11"/>
      <c r="APS26" s="11"/>
      <c r="APT26" s="11"/>
      <c r="APU26" s="11"/>
      <c r="APV26" s="11"/>
      <c r="APW26" s="11"/>
      <c r="APX26" s="11"/>
      <c r="APY26" s="11"/>
      <c r="APZ26" s="11"/>
      <c r="AQA26" s="11"/>
      <c r="AQB26" s="11"/>
      <c r="AQC26" s="11"/>
      <c r="AQD26" s="11"/>
      <c r="AQE26" s="11"/>
      <c r="AQF26" s="11"/>
      <c r="AQG26" s="11"/>
      <c r="AQH26" s="11"/>
      <c r="AQI26" s="11"/>
      <c r="AQJ26" s="11"/>
      <c r="AQK26" s="11"/>
      <c r="AQL26" s="11"/>
      <c r="AQM26" s="11"/>
      <c r="AQN26" s="11"/>
      <c r="AQO26" s="11"/>
      <c r="AQP26" s="11"/>
      <c r="AQQ26" s="11"/>
      <c r="AQR26" s="11"/>
      <c r="AQS26" s="11"/>
      <c r="AQT26" s="11"/>
      <c r="AQU26" s="11"/>
      <c r="AQV26" s="11"/>
      <c r="AQW26" s="11"/>
      <c r="AQX26" s="11"/>
      <c r="AQY26" s="11"/>
      <c r="AQZ26" s="11"/>
      <c r="ARA26" s="11"/>
      <c r="ARB26" s="11"/>
      <c r="ARC26" s="11"/>
      <c r="ARD26" s="11"/>
      <c r="ARE26" s="11"/>
      <c r="ARF26" s="11"/>
      <c r="ARG26" s="11"/>
      <c r="ARH26" s="11"/>
      <c r="ARI26" s="11"/>
      <c r="ARJ26" s="11"/>
      <c r="ARK26" s="11"/>
      <c r="ARL26" s="11"/>
      <c r="ARM26" s="11"/>
      <c r="ARN26" s="11"/>
      <c r="ARO26" s="11"/>
      <c r="ARP26" s="11"/>
      <c r="ARQ26" s="11"/>
      <c r="ARR26" s="11"/>
      <c r="ARS26" s="11"/>
      <c r="ART26" s="11"/>
      <c r="ARU26" s="11"/>
      <c r="ARV26" s="11"/>
      <c r="ARW26" s="11"/>
      <c r="ARX26" s="11"/>
      <c r="ARY26" s="11"/>
      <c r="ARZ26" s="11"/>
      <c r="ASA26" s="11"/>
      <c r="ASB26" s="11"/>
      <c r="ASC26" s="11"/>
      <c r="ASD26" s="11"/>
      <c r="ASE26" s="11"/>
      <c r="ASF26" s="11"/>
      <c r="ASG26" s="11"/>
      <c r="ASH26" s="11"/>
      <c r="ASI26" s="11"/>
      <c r="ASJ26" s="11"/>
      <c r="ASK26" s="11"/>
      <c r="ASL26" s="11"/>
      <c r="ASM26" s="11"/>
      <c r="ASN26" s="11"/>
      <c r="ASO26" s="11"/>
      <c r="ASP26" s="11"/>
      <c r="ASQ26" s="11"/>
      <c r="ASR26" s="11"/>
      <c r="ASS26" s="11"/>
      <c r="AST26" s="11"/>
      <c r="ASU26" s="11"/>
      <c r="ASV26" s="11"/>
      <c r="ASW26" s="11"/>
      <c r="ASX26" s="11"/>
      <c r="ASY26" s="11"/>
      <c r="ASZ26" s="11"/>
      <c r="ATA26" s="11"/>
      <c r="ATB26" s="11"/>
      <c r="ATC26" s="11"/>
      <c r="ATD26" s="11"/>
      <c r="ATE26" s="11"/>
      <c r="ATF26" s="11"/>
      <c r="ATG26" s="11"/>
      <c r="ATH26" s="11"/>
      <c r="ATI26" s="11"/>
      <c r="ATJ26" s="11"/>
      <c r="ATK26" s="11"/>
      <c r="ATL26" s="11"/>
      <c r="ATM26" s="11"/>
      <c r="ATN26" s="11"/>
      <c r="ATO26" s="11"/>
      <c r="ATP26" s="11"/>
      <c r="ATQ26" s="11"/>
      <c r="ATR26" s="11"/>
      <c r="ATS26" s="11"/>
      <c r="ATT26" s="11"/>
      <c r="ATU26" s="11"/>
      <c r="ATV26" s="11"/>
      <c r="ATW26" s="11"/>
      <c r="ATX26" s="11"/>
      <c r="ATY26" s="11"/>
      <c r="ATZ26" s="11"/>
      <c r="AUA26" s="11"/>
      <c r="AUB26" s="11"/>
      <c r="AUC26" s="11"/>
      <c r="AUD26" s="11"/>
      <c r="AUE26" s="11"/>
      <c r="AUF26" s="11"/>
      <c r="AUG26" s="11"/>
      <c r="AUH26" s="11"/>
      <c r="AUI26" s="11"/>
      <c r="AUJ26" s="11"/>
      <c r="AUK26" s="11"/>
      <c r="AUL26" s="11"/>
      <c r="AUM26" s="11"/>
      <c r="AUN26" s="11"/>
      <c r="AUO26" s="11"/>
      <c r="AUP26" s="11"/>
      <c r="AUQ26" s="11"/>
      <c r="AUR26" s="11"/>
      <c r="AUS26" s="11"/>
      <c r="AUT26" s="11"/>
      <c r="AUU26" s="11"/>
      <c r="AUV26" s="11"/>
      <c r="AUW26" s="11"/>
      <c r="AUX26" s="11"/>
      <c r="AUY26" s="11"/>
      <c r="AUZ26" s="11"/>
      <c r="AVA26" s="11"/>
      <c r="AVB26" s="11"/>
      <c r="AVC26" s="11"/>
      <c r="AVD26" s="11"/>
      <c r="AVE26" s="11"/>
      <c r="AVF26" s="11"/>
      <c r="AVG26" s="11"/>
      <c r="AVH26" s="11"/>
      <c r="AVI26" s="11"/>
      <c r="AVJ26" s="11"/>
      <c r="AVK26" s="11"/>
      <c r="AVL26" s="11"/>
      <c r="AVM26" s="11"/>
      <c r="AVN26" s="11"/>
      <c r="AVO26" s="11"/>
      <c r="AVP26" s="11"/>
      <c r="AVQ26" s="11"/>
      <c r="AVR26" s="11"/>
      <c r="AVS26" s="11"/>
      <c r="AVT26" s="11"/>
      <c r="AVU26" s="11"/>
      <c r="AVV26" s="11"/>
      <c r="AVW26" s="11"/>
      <c r="AVX26" s="11"/>
      <c r="AVY26" s="11"/>
      <c r="AVZ26" s="11"/>
      <c r="AWA26" s="11"/>
      <c r="AWB26" s="11"/>
      <c r="AWC26" s="11"/>
      <c r="AWD26" s="11"/>
      <c r="AWE26" s="11"/>
      <c r="AWF26" s="11"/>
      <c r="AWG26" s="11"/>
      <c r="AWH26" s="11"/>
      <c r="AWI26" s="11"/>
      <c r="AWJ26" s="11"/>
      <c r="AWK26" s="11"/>
      <c r="AWL26" s="11"/>
      <c r="AWM26" s="11"/>
      <c r="AWN26" s="11"/>
      <c r="AWO26" s="11"/>
      <c r="AWP26" s="11"/>
      <c r="AWQ26" s="11"/>
      <c r="AWR26" s="11"/>
      <c r="AWS26" s="11"/>
      <c r="AWT26" s="11"/>
      <c r="AWU26" s="11"/>
      <c r="AWV26" s="11"/>
      <c r="AWW26" s="11"/>
      <c r="AWX26" s="11"/>
      <c r="AWY26" s="11"/>
      <c r="AWZ26" s="11"/>
      <c r="AXA26" s="11"/>
      <c r="AXB26" s="11"/>
      <c r="AXC26" s="11"/>
      <c r="AXD26" s="11"/>
      <c r="AXE26" s="11"/>
      <c r="AXF26" s="11"/>
      <c r="AXG26" s="11"/>
      <c r="AXH26" s="11"/>
      <c r="AXI26" s="11"/>
      <c r="AXJ26" s="11"/>
      <c r="AXK26" s="11"/>
      <c r="AXL26" s="11"/>
      <c r="AXM26" s="11"/>
      <c r="AXN26" s="11"/>
      <c r="AXO26" s="11"/>
      <c r="AXP26" s="11"/>
      <c r="AXQ26" s="11"/>
      <c r="AXR26" s="11"/>
      <c r="AXS26" s="11"/>
      <c r="AXT26" s="11"/>
      <c r="AXU26" s="11"/>
      <c r="AXV26" s="11"/>
      <c r="AXW26" s="11"/>
      <c r="AXX26" s="11"/>
      <c r="AXY26" s="11"/>
      <c r="AXZ26" s="11"/>
      <c r="AYA26" s="11"/>
      <c r="AYB26" s="11"/>
      <c r="AYC26" s="11"/>
      <c r="AYD26" s="11"/>
      <c r="AYE26" s="11"/>
      <c r="AYF26" s="11"/>
      <c r="AYG26" s="11"/>
      <c r="AYH26" s="11"/>
      <c r="AYI26" s="11"/>
      <c r="AYJ26" s="11"/>
      <c r="AYK26" s="11"/>
      <c r="AYL26" s="11"/>
      <c r="AYM26" s="11"/>
      <c r="AYN26" s="11"/>
      <c r="AYO26" s="11"/>
      <c r="AYP26" s="11"/>
      <c r="AYQ26" s="11"/>
      <c r="AYR26" s="11"/>
      <c r="AYS26" s="11"/>
      <c r="AYT26" s="11"/>
      <c r="AYU26" s="11"/>
      <c r="AYV26" s="11"/>
      <c r="AYW26" s="11"/>
      <c r="AYX26" s="11"/>
      <c r="AYY26" s="11"/>
      <c r="AYZ26" s="11"/>
      <c r="AZA26" s="11"/>
      <c r="AZB26" s="11"/>
      <c r="AZC26" s="11"/>
      <c r="AZD26" s="11"/>
      <c r="AZE26" s="11"/>
      <c r="AZF26" s="11"/>
      <c r="AZG26" s="11"/>
      <c r="AZH26" s="11"/>
      <c r="AZI26" s="11"/>
      <c r="AZJ26" s="11"/>
      <c r="AZK26" s="11"/>
      <c r="AZL26" s="11"/>
      <c r="AZM26" s="11"/>
      <c r="AZN26" s="11"/>
      <c r="AZO26" s="11"/>
      <c r="AZP26" s="11"/>
      <c r="AZQ26" s="11"/>
      <c r="AZR26" s="11"/>
      <c r="AZS26" s="11"/>
      <c r="AZT26" s="11"/>
      <c r="AZU26" s="11"/>
      <c r="AZV26" s="11"/>
      <c r="AZW26" s="11"/>
      <c r="AZX26" s="11"/>
      <c r="AZY26" s="11"/>
      <c r="AZZ26" s="11"/>
      <c r="BAA26" s="11"/>
      <c r="BAB26" s="11"/>
      <c r="BAC26" s="11"/>
      <c r="BAD26" s="11"/>
      <c r="BAE26" s="11"/>
      <c r="BAF26" s="11"/>
      <c r="BAG26" s="11"/>
      <c r="BAH26" s="11"/>
      <c r="BAI26" s="11"/>
      <c r="BAJ26" s="11"/>
      <c r="BAK26" s="11"/>
      <c r="BAL26" s="11"/>
      <c r="BAM26" s="11"/>
      <c r="BAN26" s="11"/>
      <c r="BAO26" s="11"/>
      <c r="BAP26" s="11"/>
      <c r="BAQ26" s="11"/>
      <c r="BAR26" s="11"/>
      <c r="BAS26" s="11"/>
      <c r="BAT26" s="11"/>
      <c r="BAU26" s="11"/>
      <c r="BAV26" s="11"/>
      <c r="BAW26" s="11"/>
      <c r="BAX26" s="11"/>
      <c r="BAY26" s="11"/>
      <c r="BAZ26" s="11"/>
      <c r="BBA26" s="11"/>
      <c r="BBB26" s="11"/>
      <c r="BBC26" s="11"/>
      <c r="BBD26" s="11"/>
      <c r="BBE26" s="11"/>
      <c r="BBF26" s="11"/>
      <c r="BBG26" s="11"/>
      <c r="BBH26" s="11"/>
      <c r="BBI26" s="11"/>
      <c r="BBJ26" s="11"/>
      <c r="BBK26" s="11"/>
      <c r="BBL26" s="11"/>
      <c r="BBM26" s="11"/>
      <c r="BBN26" s="11"/>
      <c r="BBO26" s="11"/>
      <c r="BBP26" s="11"/>
      <c r="BBQ26" s="11"/>
      <c r="BBR26" s="11"/>
      <c r="BBS26" s="11"/>
      <c r="BBT26" s="11"/>
      <c r="BBU26" s="11"/>
      <c r="BBV26" s="11"/>
      <c r="BBW26" s="11"/>
      <c r="BBX26" s="11"/>
      <c r="BBY26" s="11"/>
      <c r="BBZ26" s="11"/>
      <c r="BCA26" s="11"/>
      <c r="BCB26" s="11"/>
      <c r="BCC26" s="11"/>
      <c r="BCD26" s="11"/>
      <c r="BCE26" s="11"/>
      <c r="BCF26" s="11"/>
      <c r="BCG26" s="11"/>
      <c r="BCH26" s="11"/>
      <c r="BCI26" s="11"/>
      <c r="BCJ26" s="11"/>
      <c r="BCK26" s="11"/>
      <c r="BCL26" s="11"/>
      <c r="BCM26" s="11"/>
      <c r="BCN26" s="11"/>
      <c r="BCO26" s="11"/>
      <c r="BCP26" s="11"/>
      <c r="BCQ26" s="11"/>
      <c r="BCR26" s="11"/>
      <c r="BCS26" s="11"/>
      <c r="BCT26" s="11"/>
      <c r="BCU26" s="11"/>
      <c r="BCV26" s="11"/>
      <c r="BCW26" s="11"/>
      <c r="BCX26" s="11"/>
      <c r="BCY26" s="11"/>
      <c r="BCZ26" s="11"/>
      <c r="BDA26" s="11"/>
      <c r="BDB26" s="11"/>
      <c r="BDC26" s="11"/>
      <c r="BDD26" s="11"/>
      <c r="BDE26" s="11"/>
      <c r="BDF26" s="11"/>
      <c r="BDG26" s="11"/>
      <c r="BDH26" s="11"/>
      <c r="BDI26" s="11"/>
      <c r="BDJ26" s="11"/>
      <c r="BDK26" s="11"/>
      <c r="BDL26" s="11"/>
      <c r="BDM26" s="11"/>
      <c r="BDN26" s="11"/>
      <c r="BDO26" s="11"/>
      <c r="BDP26" s="11"/>
      <c r="BDQ26" s="11"/>
      <c r="BDR26" s="11"/>
      <c r="BDS26" s="11"/>
      <c r="BDT26" s="11"/>
      <c r="BDU26" s="11"/>
      <c r="BDV26" s="11"/>
      <c r="BDW26" s="11"/>
      <c r="BDX26" s="11"/>
      <c r="BDY26" s="11"/>
      <c r="BDZ26" s="11"/>
      <c r="BEA26" s="11"/>
      <c r="BEB26" s="11"/>
      <c r="BEC26" s="11"/>
      <c r="BED26" s="11"/>
      <c r="BEE26" s="11"/>
      <c r="BEF26" s="11"/>
      <c r="BEG26" s="11"/>
      <c r="BEH26" s="11"/>
      <c r="BEI26" s="11"/>
      <c r="BEJ26" s="11"/>
      <c r="BEK26" s="11"/>
      <c r="BEL26" s="11"/>
      <c r="BEM26" s="11"/>
      <c r="BEN26" s="11"/>
      <c r="BEO26" s="11"/>
      <c r="BEP26" s="11"/>
      <c r="BEQ26" s="11"/>
      <c r="BER26" s="11"/>
      <c r="BES26" s="11"/>
      <c r="BET26" s="11"/>
      <c r="BEU26" s="11"/>
      <c r="BEV26" s="11"/>
      <c r="BEW26" s="11"/>
      <c r="BEX26" s="11"/>
    </row>
    <row r="27" spans="1:1506" s="66" customFormat="1" ht="18.75">
      <c r="A27" s="281"/>
      <c r="B27" s="280"/>
      <c r="C27" s="281"/>
      <c r="D27" s="283"/>
      <c r="E27" s="282"/>
      <c r="F27" s="282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  <c r="AML27" s="11"/>
      <c r="AMM27" s="11"/>
      <c r="AMN27" s="11"/>
      <c r="AMO27" s="11"/>
      <c r="AMP27" s="11"/>
      <c r="AMQ27" s="11"/>
      <c r="AMR27" s="11"/>
      <c r="AMS27" s="11"/>
      <c r="AMT27" s="11"/>
      <c r="AMU27" s="11"/>
      <c r="AMV27" s="11"/>
      <c r="AMW27" s="11"/>
      <c r="AMX27" s="11"/>
      <c r="AMY27" s="11"/>
      <c r="AMZ27" s="11"/>
      <c r="ANA27" s="11"/>
      <c r="ANB27" s="11"/>
      <c r="ANC27" s="11"/>
      <c r="AND27" s="11"/>
      <c r="ANE27" s="11"/>
      <c r="ANF27" s="11"/>
      <c r="ANG27" s="11"/>
      <c r="ANH27" s="11"/>
      <c r="ANI27" s="11"/>
      <c r="ANJ27" s="11"/>
      <c r="ANK27" s="11"/>
      <c r="ANL27" s="11"/>
      <c r="ANM27" s="11"/>
      <c r="ANN27" s="11"/>
      <c r="ANO27" s="11"/>
      <c r="ANP27" s="11"/>
      <c r="ANQ27" s="11"/>
      <c r="ANR27" s="11"/>
      <c r="ANS27" s="11"/>
      <c r="ANT27" s="11"/>
      <c r="ANU27" s="11"/>
      <c r="ANV27" s="11"/>
      <c r="ANW27" s="11"/>
      <c r="ANX27" s="11"/>
      <c r="ANY27" s="11"/>
      <c r="ANZ27" s="11"/>
      <c r="AOA27" s="11"/>
      <c r="AOB27" s="11"/>
      <c r="AOC27" s="11"/>
      <c r="AOD27" s="11"/>
      <c r="AOE27" s="11"/>
      <c r="AOF27" s="11"/>
      <c r="AOG27" s="11"/>
      <c r="AOH27" s="11"/>
      <c r="AOI27" s="11"/>
      <c r="AOJ27" s="11"/>
      <c r="AOK27" s="11"/>
      <c r="AOL27" s="11"/>
      <c r="AOM27" s="11"/>
      <c r="AON27" s="11"/>
      <c r="AOO27" s="11"/>
      <c r="AOP27" s="11"/>
      <c r="AOQ27" s="11"/>
      <c r="AOR27" s="11"/>
      <c r="AOS27" s="11"/>
      <c r="AOT27" s="11"/>
      <c r="AOU27" s="11"/>
      <c r="AOV27" s="11"/>
      <c r="AOW27" s="11"/>
      <c r="AOX27" s="11"/>
      <c r="AOY27" s="11"/>
      <c r="AOZ27" s="11"/>
      <c r="APA27" s="11"/>
      <c r="APB27" s="11"/>
      <c r="APC27" s="11"/>
      <c r="APD27" s="11"/>
      <c r="APE27" s="11"/>
      <c r="APF27" s="11"/>
      <c r="APG27" s="11"/>
      <c r="APH27" s="11"/>
      <c r="API27" s="11"/>
      <c r="APJ27" s="11"/>
      <c r="APK27" s="11"/>
      <c r="APL27" s="11"/>
      <c r="APM27" s="11"/>
      <c r="APN27" s="11"/>
      <c r="APO27" s="11"/>
      <c r="APP27" s="11"/>
      <c r="APQ27" s="11"/>
      <c r="APR27" s="11"/>
      <c r="APS27" s="11"/>
      <c r="APT27" s="11"/>
      <c r="APU27" s="11"/>
      <c r="APV27" s="11"/>
      <c r="APW27" s="11"/>
      <c r="APX27" s="11"/>
      <c r="APY27" s="11"/>
      <c r="APZ27" s="11"/>
      <c r="AQA27" s="11"/>
      <c r="AQB27" s="11"/>
      <c r="AQC27" s="11"/>
      <c r="AQD27" s="11"/>
      <c r="AQE27" s="11"/>
      <c r="AQF27" s="11"/>
      <c r="AQG27" s="11"/>
      <c r="AQH27" s="11"/>
      <c r="AQI27" s="11"/>
      <c r="AQJ27" s="11"/>
      <c r="AQK27" s="11"/>
      <c r="AQL27" s="11"/>
      <c r="AQM27" s="11"/>
      <c r="AQN27" s="11"/>
      <c r="AQO27" s="11"/>
      <c r="AQP27" s="11"/>
      <c r="AQQ27" s="11"/>
      <c r="AQR27" s="11"/>
      <c r="AQS27" s="11"/>
      <c r="AQT27" s="11"/>
      <c r="AQU27" s="11"/>
      <c r="AQV27" s="11"/>
      <c r="AQW27" s="11"/>
      <c r="AQX27" s="11"/>
      <c r="AQY27" s="11"/>
      <c r="AQZ27" s="11"/>
      <c r="ARA27" s="11"/>
      <c r="ARB27" s="11"/>
      <c r="ARC27" s="11"/>
      <c r="ARD27" s="11"/>
      <c r="ARE27" s="11"/>
      <c r="ARF27" s="11"/>
      <c r="ARG27" s="11"/>
      <c r="ARH27" s="11"/>
      <c r="ARI27" s="11"/>
      <c r="ARJ27" s="11"/>
      <c r="ARK27" s="11"/>
      <c r="ARL27" s="11"/>
      <c r="ARM27" s="11"/>
      <c r="ARN27" s="11"/>
      <c r="ARO27" s="11"/>
      <c r="ARP27" s="11"/>
      <c r="ARQ27" s="11"/>
      <c r="ARR27" s="11"/>
      <c r="ARS27" s="11"/>
      <c r="ART27" s="11"/>
      <c r="ARU27" s="11"/>
      <c r="ARV27" s="11"/>
      <c r="ARW27" s="11"/>
      <c r="ARX27" s="11"/>
      <c r="ARY27" s="11"/>
      <c r="ARZ27" s="11"/>
      <c r="ASA27" s="11"/>
      <c r="ASB27" s="11"/>
      <c r="ASC27" s="11"/>
      <c r="ASD27" s="11"/>
      <c r="ASE27" s="11"/>
      <c r="ASF27" s="11"/>
      <c r="ASG27" s="11"/>
      <c r="ASH27" s="11"/>
      <c r="ASI27" s="11"/>
      <c r="ASJ27" s="11"/>
      <c r="ASK27" s="11"/>
      <c r="ASL27" s="11"/>
      <c r="ASM27" s="11"/>
      <c r="ASN27" s="11"/>
      <c r="ASO27" s="11"/>
      <c r="ASP27" s="11"/>
      <c r="ASQ27" s="11"/>
      <c r="ASR27" s="11"/>
      <c r="ASS27" s="11"/>
      <c r="AST27" s="11"/>
      <c r="ASU27" s="11"/>
      <c r="ASV27" s="11"/>
      <c r="ASW27" s="11"/>
      <c r="ASX27" s="11"/>
      <c r="ASY27" s="11"/>
      <c r="ASZ27" s="11"/>
      <c r="ATA27" s="11"/>
      <c r="ATB27" s="11"/>
      <c r="ATC27" s="11"/>
      <c r="ATD27" s="11"/>
      <c r="ATE27" s="11"/>
      <c r="ATF27" s="11"/>
      <c r="ATG27" s="11"/>
      <c r="ATH27" s="11"/>
      <c r="ATI27" s="11"/>
      <c r="ATJ27" s="11"/>
      <c r="ATK27" s="11"/>
      <c r="ATL27" s="11"/>
      <c r="ATM27" s="11"/>
      <c r="ATN27" s="11"/>
      <c r="ATO27" s="11"/>
      <c r="ATP27" s="11"/>
      <c r="ATQ27" s="11"/>
      <c r="ATR27" s="11"/>
      <c r="ATS27" s="11"/>
      <c r="ATT27" s="11"/>
      <c r="ATU27" s="11"/>
      <c r="ATV27" s="11"/>
      <c r="ATW27" s="11"/>
      <c r="ATX27" s="11"/>
      <c r="ATY27" s="11"/>
      <c r="ATZ27" s="11"/>
      <c r="AUA27" s="11"/>
      <c r="AUB27" s="11"/>
      <c r="AUC27" s="11"/>
      <c r="AUD27" s="11"/>
      <c r="AUE27" s="11"/>
      <c r="AUF27" s="11"/>
      <c r="AUG27" s="11"/>
      <c r="AUH27" s="11"/>
      <c r="AUI27" s="11"/>
      <c r="AUJ27" s="11"/>
      <c r="AUK27" s="11"/>
      <c r="AUL27" s="11"/>
      <c r="AUM27" s="11"/>
      <c r="AUN27" s="11"/>
      <c r="AUO27" s="11"/>
      <c r="AUP27" s="11"/>
      <c r="AUQ27" s="11"/>
      <c r="AUR27" s="11"/>
      <c r="AUS27" s="11"/>
      <c r="AUT27" s="11"/>
      <c r="AUU27" s="11"/>
      <c r="AUV27" s="11"/>
      <c r="AUW27" s="11"/>
      <c r="AUX27" s="11"/>
      <c r="AUY27" s="11"/>
      <c r="AUZ27" s="11"/>
      <c r="AVA27" s="11"/>
      <c r="AVB27" s="11"/>
      <c r="AVC27" s="11"/>
      <c r="AVD27" s="11"/>
      <c r="AVE27" s="11"/>
      <c r="AVF27" s="11"/>
      <c r="AVG27" s="11"/>
      <c r="AVH27" s="11"/>
      <c r="AVI27" s="11"/>
      <c r="AVJ27" s="11"/>
      <c r="AVK27" s="11"/>
      <c r="AVL27" s="11"/>
      <c r="AVM27" s="11"/>
      <c r="AVN27" s="11"/>
      <c r="AVO27" s="11"/>
      <c r="AVP27" s="11"/>
      <c r="AVQ27" s="11"/>
      <c r="AVR27" s="11"/>
      <c r="AVS27" s="11"/>
      <c r="AVT27" s="11"/>
      <c r="AVU27" s="11"/>
      <c r="AVV27" s="11"/>
      <c r="AVW27" s="11"/>
      <c r="AVX27" s="11"/>
      <c r="AVY27" s="11"/>
      <c r="AVZ27" s="11"/>
      <c r="AWA27" s="11"/>
      <c r="AWB27" s="11"/>
      <c r="AWC27" s="11"/>
      <c r="AWD27" s="11"/>
      <c r="AWE27" s="11"/>
      <c r="AWF27" s="11"/>
      <c r="AWG27" s="11"/>
      <c r="AWH27" s="11"/>
      <c r="AWI27" s="11"/>
      <c r="AWJ27" s="11"/>
      <c r="AWK27" s="11"/>
      <c r="AWL27" s="11"/>
      <c r="AWM27" s="11"/>
      <c r="AWN27" s="11"/>
      <c r="AWO27" s="11"/>
      <c r="AWP27" s="11"/>
      <c r="AWQ27" s="11"/>
      <c r="AWR27" s="11"/>
      <c r="AWS27" s="11"/>
      <c r="AWT27" s="11"/>
      <c r="AWU27" s="11"/>
      <c r="AWV27" s="11"/>
      <c r="AWW27" s="11"/>
      <c r="AWX27" s="11"/>
      <c r="AWY27" s="11"/>
      <c r="AWZ27" s="11"/>
      <c r="AXA27" s="11"/>
      <c r="AXB27" s="11"/>
      <c r="AXC27" s="11"/>
      <c r="AXD27" s="11"/>
      <c r="AXE27" s="11"/>
      <c r="AXF27" s="11"/>
      <c r="AXG27" s="11"/>
      <c r="AXH27" s="11"/>
      <c r="AXI27" s="11"/>
      <c r="AXJ27" s="11"/>
      <c r="AXK27" s="11"/>
      <c r="AXL27" s="11"/>
      <c r="AXM27" s="11"/>
      <c r="AXN27" s="11"/>
      <c r="AXO27" s="11"/>
      <c r="AXP27" s="11"/>
      <c r="AXQ27" s="11"/>
      <c r="AXR27" s="11"/>
      <c r="AXS27" s="11"/>
      <c r="AXT27" s="11"/>
      <c r="AXU27" s="11"/>
      <c r="AXV27" s="11"/>
      <c r="AXW27" s="11"/>
      <c r="AXX27" s="11"/>
      <c r="AXY27" s="11"/>
      <c r="AXZ27" s="11"/>
      <c r="AYA27" s="11"/>
      <c r="AYB27" s="11"/>
      <c r="AYC27" s="11"/>
      <c r="AYD27" s="11"/>
      <c r="AYE27" s="11"/>
      <c r="AYF27" s="11"/>
      <c r="AYG27" s="11"/>
      <c r="AYH27" s="11"/>
      <c r="AYI27" s="11"/>
      <c r="AYJ27" s="11"/>
      <c r="AYK27" s="11"/>
      <c r="AYL27" s="11"/>
      <c r="AYM27" s="11"/>
      <c r="AYN27" s="11"/>
      <c r="AYO27" s="11"/>
      <c r="AYP27" s="11"/>
      <c r="AYQ27" s="11"/>
      <c r="AYR27" s="11"/>
      <c r="AYS27" s="11"/>
      <c r="AYT27" s="11"/>
      <c r="AYU27" s="11"/>
      <c r="AYV27" s="11"/>
      <c r="AYW27" s="11"/>
      <c r="AYX27" s="11"/>
      <c r="AYY27" s="11"/>
      <c r="AYZ27" s="11"/>
      <c r="AZA27" s="11"/>
      <c r="AZB27" s="11"/>
      <c r="AZC27" s="11"/>
      <c r="AZD27" s="11"/>
      <c r="AZE27" s="11"/>
      <c r="AZF27" s="11"/>
      <c r="AZG27" s="11"/>
      <c r="AZH27" s="11"/>
      <c r="AZI27" s="11"/>
      <c r="AZJ27" s="11"/>
      <c r="AZK27" s="11"/>
      <c r="AZL27" s="11"/>
      <c r="AZM27" s="11"/>
      <c r="AZN27" s="11"/>
      <c r="AZO27" s="11"/>
      <c r="AZP27" s="11"/>
      <c r="AZQ27" s="11"/>
      <c r="AZR27" s="11"/>
      <c r="AZS27" s="11"/>
      <c r="AZT27" s="11"/>
      <c r="AZU27" s="11"/>
      <c r="AZV27" s="11"/>
      <c r="AZW27" s="11"/>
      <c r="AZX27" s="11"/>
      <c r="AZY27" s="11"/>
      <c r="AZZ27" s="11"/>
      <c r="BAA27" s="11"/>
      <c r="BAB27" s="11"/>
      <c r="BAC27" s="11"/>
      <c r="BAD27" s="11"/>
      <c r="BAE27" s="11"/>
      <c r="BAF27" s="11"/>
      <c r="BAG27" s="11"/>
      <c r="BAH27" s="11"/>
      <c r="BAI27" s="11"/>
      <c r="BAJ27" s="11"/>
      <c r="BAK27" s="11"/>
      <c r="BAL27" s="11"/>
      <c r="BAM27" s="11"/>
      <c r="BAN27" s="11"/>
      <c r="BAO27" s="11"/>
      <c r="BAP27" s="11"/>
      <c r="BAQ27" s="11"/>
      <c r="BAR27" s="11"/>
      <c r="BAS27" s="11"/>
      <c r="BAT27" s="11"/>
      <c r="BAU27" s="11"/>
      <c r="BAV27" s="11"/>
      <c r="BAW27" s="11"/>
      <c r="BAX27" s="11"/>
      <c r="BAY27" s="11"/>
      <c r="BAZ27" s="11"/>
      <c r="BBA27" s="11"/>
      <c r="BBB27" s="11"/>
      <c r="BBC27" s="11"/>
      <c r="BBD27" s="11"/>
      <c r="BBE27" s="11"/>
      <c r="BBF27" s="11"/>
      <c r="BBG27" s="11"/>
      <c r="BBH27" s="11"/>
      <c r="BBI27" s="11"/>
      <c r="BBJ27" s="11"/>
      <c r="BBK27" s="11"/>
      <c r="BBL27" s="11"/>
      <c r="BBM27" s="11"/>
      <c r="BBN27" s="11"/>
      <c r="BBO27" s="11"/>
      <c r="BBP27" s="11"/>
      <c r="BBQ27" s="11"/>
      <c r="BBR27" s="11"/>
      <c r="BBS27" s="11"/>
      <c r="BBT27" s="11"/>
      <c r="BBU27" s="11"/>
      <c r="BBV27" s="11"/>
      <c r="BBW27" s="11"/>
      <c r="BBX27" s="11"/>
      <c r="BBY27" s="11"/>
      <c r="BBZ27" s="11"/>
      <c r="BCA27" s="11"/>
      <c r="BCB27" s="11"/>
      <c r="BCC27" s="11"/>
      <c r="BCD27" s="11"/>
      <c r="BCE27" s="11"/>
      <c r="BCF27" s="11"/>
      <c r="BCG27" s="11"/>
      <c r="BCH27" s="11"/>
      <c r="BCI27" s="11"/>
      <c r="BCJ27" s="11"/>
      <c r="BCK27" s="11"/>
      <c r="BCL27" s="11"/>
      <c r="BCM27" s="11"/>
      <c r="BCN27" s="11"/>
      <c r="BCO27" s="11"/>
      <c r="BCP27" s="11"/>
      <c r="BCQ27" s="11"/>
      <c r="BCR27" s="11"/>
      <c r="BCS27" s="11"/>
      <c r="BCT27" s="11"/>
      <c r="BCU27" s="11"/>
      <c r="BCV27" s="11"/>
      <c r="BCW27" s="11"/>
      <c r="BCX27" s="11"/>
      <c r="BCY27" s="11"/>
      <c r="BCZ27" s="11"/>
      <c r="BDA27" s="11"/>
      <c r="BDB27" s="11"/>
      <c r="BDC27" s="11"/>
      <c r="BDD27" s="11"/>
      <c r="BDE27" s="11"/>
      <c r="BDF27" s="11"/>
      <c r="BDG27" s="11"/>
      <c r="BDH27" s="11"/>
      <c r="BDI27" s="11"/>
      <c r="BDJ27" s="11"/>
      <c r="BDK27" s="11"/>
      <c r="BDL27" s="11"/>
      <c r="BDM27" s="11"/>
      <c r="BDN27" s="11"/>
      <c r="BDO27" s="11"/>
      <c r="BDP27" s="11"/>
      <c r="BDQ27" s="11"/>
      <c r="BDR27" s="11"/>
      <c r="BDS27" s="11"/>
      <c r="BDT27" s="11"/>
      <c r="BDU27" s="11"/>
      <c r="BDV27" s="11"/>
      <c r="BDW27" s="11"/>
      <c r="BDX27" s="11"/>
      <c r="BDY27" s="11"/>
      <c r="BDZ27" s="11"/>
      <c r="BEA27" s="11"/>
      <c r="BEB27" s="11"/>
      <c r="BEC27" s="11"/>
      <c r="BED27" s="11"/>
      <c r="BEE27" s="11"/>
      <c r="BEF27" s="11"/>
      <c r="BEG27" s="11"/>
      <c r="BEH27" s="11"/>
      <c r="BEI27" s="11"/>
      <c r="BEJ27" s="11"/>
      <c r="BEK27" s="11"/>
      <c r="BEL27" s="11"/>
      <c r="BEM27" s="11"/>
      <c r="BEN27" s="11"/>
      <c r="BEO27" s="11"/>
      <c r="BEP27" s="11"/>
      <c r="BEQ27" s="11"/>
      <c r="BER27" s="11"/>
      <c r="BES27" s="11"/>
      <c r="BET27" s="11"/>
      <c r="BEU27" s="11"/>
      <c r="BEV27" s="11"/>
      <c r="BEW27" s="11"/>
      <c r="BEX27" s="11"/>
    </row>
    <row r="28" spans="1:1506" s="4" customFormat="1" ht="18.75">
      <c r="A28" s="281"/>
      <c r="B28" s="284"/>
      <c r="C28" s="281"/>
      <c r="D28" s="283"/>
      <c r="E28" s="282"/>
      <c r="F28" s="457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  <c r="AML28" s="11"/>
      <c r="AMM28" s="11"/>
      <c r="AMN28" s="11"/>
      <c r="AMO28" s="11"/>
      <c r="AMP28" s="11"/>
      <c r="AMQ28" s="11"/>
      <c r="AMR28" s="11"/>
      <c r="AMS28" s="11"/>
      <c r="AMT28" s="11"/>
      <c r="AMU28" s="11"/>
      <c r="AMV28" s="11"/>
      <c r="AMW28" s="11"/>
      <c r="AMX28" s="11"/>
      <c r="AMY28" s="11"/>
      <c r="AMZ28" s="11"/>
      <c r="ANA28" s="11"/>
      <c r="ANB28" s="11"/>
      <c r="ANC28" s="11"/>
      <c r="AND28" s="11"/>
      <c r="ANE28" s="11"/>
      <c r="ANF28" s="11"/>
      <c r="ANG28" s="11"/>
      <c r="ANH28" s="11"/>
      <c r="ANI28" s="11"/>
      <c r="ANJ28" s="11"/>
      <c r="ANK28" s="11"/>
      <c r="ANL28" s="11"/>
      <c r="ANM28" s="11"/>
      <c r="ANN28" s="11"/>
      <c r="ANO28" s="11"/>
      <c r="ANP28" s="11"/>
      <c r="ANQ28" s="11"/>
      <c r="ANR28" s="11"/>
      <c r="ANS28" s="11"/>
      <c r="ANT28" s="11"/>
      <c r="ANU28" s="11"/>
      <c r="ANV28" s="11"/>
      <c r="ANW28" s="11"/>
      <c r="ANX28" s="11"/>
      <c r="ANY28" s="11"/>
      <c r="ANZ28" s="11"/>
      <c r="AOA28" s="11"/>
      <c r="AOB28" s="11"/>
      <c r="AOC28" s="11"/>
      <c r="AOD28" s="11"/>
      <c r="AOE28" s="11"/>
      <c r="AOF28" s="11"/>
      <c r="AOG28" s="11"/>
      <c r="AOH28" s="11"/>
      <c r="AOI28" s="11"/>
      <c r="AOJ28" s="11"/>
      <c r="AOK28" s="11"/>
      <c r="AOL28" s="11"/>
      <c r="AOM28" s="11"/>
      <c r="AON28" s="11"/>
      <c r="AOO28" s="11"/>
      <c r="AOP28" s="11"/>
      <c r="AOQ28" s="11"/>
      <c r="AOR28" s="11"/>
      <c r="AOS28" s="11"/>
      <c r="AOT28" s="11"/>
      <c r="AOU28" s="11"/>
      <c r="AOV28" s="11"/>
      <c r="AOW28" s="11"/>
      <c r="AOX28" s="11"/>
      <c r="AOY28" s="11"/>
      <c r="AOZ28" s="11"/>
      <c r="APA28" s="11"/>
      <c r="APB28" s="11"/>
      <c r="APC28" s="11"/>
      <c r="APD28" s="11"/>
      <c r="APE28" s="11"/>
      <c r="APF28" s="11"/>
      <c r="APG28" s="11"/>
      <c r="APH28" s="11"/>
      <c r="API28" s="11"/>
      <c r="APJ28" s="11"/>
      <c r="APK28" s="11"/>
      <c r="APL28" s="11"/>
      <c r="APM28" s="11"/>
      <c r="APN28" s="11"/>
      <c r="APO28" s="11"/>
      <c r="APP28" s="11"/>
      <c r="APQ28" s="11"/>
      <c r="APR28" s="11"/>
      <c r="APS28" s="11"/>
      <c r="APT28" s="11"/>
      <c r="APU28" s="11"/>
      <c r="APV28" s="11"/>
      <c r="APW28" s="11"/>
      <c r="APX28" s="11"/>
      <c r="APY28" s="11"/>
      <c r="APZ28" s="11"/>
      <c r="AQA28" s="11"/>
      <c r="AQB28" s="11"/>
      <c r="AQC28" s="11"/>
      <c r="AQD28" s="11"/>
      <c r="AQE28" s="11"/>
      <c r="AQF28" s="11"/>
      <c r="AQG28" s="11"/>
      <c r="AQH28" s="11"/>
      <c r="AQI28" s="11"/>
      <c r="AQJ28" s="11"/>
      <c r="AQK28" s="11"/>
      <c r="AQL28" s="11"/>
      <c r="AQM28" s="11"/>
      <c r="AQN28" s="11"/>
      <c r="AQO28" s="11"/>
      <c r="AQP28" s="11"/>
      <c r="AQQ28" s="11"/>
      <c r="AQR28" s="11"/>
      <c r="AQS28" s="11"/>
      <c r="AQT28" s="11"/>
      <c r="AQU28" s="11"/>
      <c r="AQV28" s="11"/>
      <c r="AQW28" s="11"/>
      <c r="AQX28" s="11"/>
      <c r="AQY28" s="11"/>
      <c r="AQZ28" s="11"/>
      <c r="ARA28" s="11"/>
      <c r="ARB28" s="11"/>
      <c r="ARC28" s="11"/>
      <c r="ARD28" s="11"/>
      <c r="ARE28" s="11"/>
      <c r="ARF28" s="11"/>
      <c r="ARG28" s="11"/>
      <c r="ARH28" s="11"/>
      <c r="ARI28" s="11"/>
      <c r="ARJ28" s="11"/>
      <c r="ARK28" s="11"/>
      <c r="ARL28" s="11"/>
      <c r="ARM28" s="11"/>
      <c r="ARN28" s="11"/>
      <c r="ARO28" s="11"/>
      <c r="ARP28" s="11"/>
      <c r="ARQ28" s="11"/>
      <c r="ARR28" s="11"/>
      <c r="ARS28" s="11"/>
      <c r="ART28" s="11"/>
      <c r="ARU28" s="11"/>
      <c r="ARV28" s="11"/>
      <c r="ARW28" s="11"/>
      <c r="ARX28" s="11"/>
      <c r="ARY28" s="11"/>
      <c r="ARZ28" s="11"/>
      <c r="ASA28" s="11"/>
      <c r="ASB28" s="11"/>
      <c r="ASC28" s="11"/>
      <c r="ASD28" s="11"/>
      <c r="ASE28" s="11"/>
      <c r="ASF28" s="11"/>
      <c r="ASG28" s="11"/>
      <c r="ASH28" s="11"/>
      <c r="ASI28" s="11"/>
      <c r="ASJ28" s="11"/>
      <c r="ASK28" s="11"/>
      <c r="ASL28" s="11"/>
      <c r="ASM28" s="11"/>
      <c r="ASN28" s="11"/>
      <c r="ASO28" s="11"/>
      <c r="ASP28" s="11"/>
      <c r="ASQ28" s="11"/>
      <c r="ASR28" s="11"/>
      <c r="ASS28" s="11"/>
      <c r="AST28" s="11"/>
      <c r="ASU28" s="11"/>
      <c r="ASV28" s="11"/>
      <c r="ASW28" s="11"/>
      <c r="ASX28" s="11"/>
      <c r="ASY28" s="11"/>
      <c r="ASZ28" s="11"/>
      <c r="ATA28" s="11"/>
      <c r="ATB28" s="11"/>
      <c r="ATC28" s="11"/>
      <c r="ATD28" s="11"/>
      <c r="ATE28" s="11"/>
      <c r="ATF28" s="11"/>
      <c r="ATG28" s="11"/>
      <c r="ATH28" s="11"/>
      <c r="ATI28" s="11"/>
      <c r="ATJ28" s="11"/>
      <c r="ATK28" s="11"/>
      <c r="ATL28" s="11"/>
      <c r="ATM28" s="11"/>
      <c r="ATN28" s="11"/>
      <c r="ATO28" s="11"/>
      <c r="ATP28" s="11"/>
      <c r="ATQ28" s="11"/>
      <c r="ATR28" s="11"/>
      <c r="ATS28" s="11"/>
      <c r="ATT28" s="11"/>
      <c r="ATU28" s="11"/>
      <c r="ATV28" s="11"/>
      <c r="ATW28" s="11"/>
      <c r="ATX28" s="11"/>
      <c r="ATY28" s="11"/>
      <c r="ATZ28" s="11"/>
      <c r="AUA28" s="11"/>
      <c r="AUB28" s="11"/>
      <c r="AUC28" s="11"/>
      <c r="AUD28" s="11"/>
      <c r="AUE28" s="11"/>
      <c r="AUF28" s="11"/>
      <c r="AUG28" s="11"/>
      <c r="AUH28" s="11"/>
      <c r="AUI28" s="11"/>
      <c r="AUJ28" s="11"/>
      <c r="AUK28" s="11"/>
      <c r="AUL28" s="11"/>
      <c r="AUM28" s="11"/>
      <c r="AUN28" s="11"/>
      <c r="AUO28" s="11"/>
      <c r="AUP28" s="11"/>
      <c r="AUQ28" s="11"/>
      <c r="AUR28" s="11"/>
      <c r="AUS28" s="11"/>
      <c r="AUT28" s="11"/>
      <c r="AUU28" s="11"/>
      <c r="AUV28" s="11"/>
      <c r="AUW28" s="11"/>
      <c r="AUX28" s="11"/>
      <c r="AUY28" s="11"/>
      <c r="AUZ28" s="11"/>
      <c r="AVA28" s="11"/>
      <c r="AVB28" s="11"/>
      <c r="AVC28" s="11"/>
      <c r="AVD28" s="11"/>
      <c r="AVE28" s="11"/>
      <c r="AVF28" s="11"/>
      <c r="AVG28" s="11"/>
      <c r="AVH28" s="11"/>
      <c r="AVI28" s="11"/>
      <c r="AVJ28" s="11"/>
      <c r="AVK28" s="11"/>
      <c r="AVL28" s="11"/>
      <c r="AVM28" s="11"/>
      <c r="AVN28" s="11"/>
      <c r="AVO28" s="11"/>
      <c r="AVP28" s="11"/>
      <c r="AVQ28" s="11"/>
      <c r="AVR28" s="11"/>
      <c r="AVS28" s="11"/>
      <c r="AVT28" s="11"/>
      <c r="AVU28" s="11"/>
      <c r="AVV28" s="11"/>
      <c r="AVW28" s="11"/>
      <c r="AVX28" s="11"/>
      <c r="AVY28" s="11"/>
      <c r="AVZ28" s="11"/>
      <c r="AWA28" s="11"/>
      <c r="AWB28" s="11"/>
      <c r="AWC28" s="11"/>
      <c r="AWD28" s="11"/>
      <c r="AWE28" s="11"/>
      <c r="AWF28" s="11"/>
      <c r="AWG28" s="11"/>
      <c r="AWH28" s="11"/>
      <c r="AWI28" s="11"/>
      <c r="AWJ28" s="11"/>
      <c r="AWK28" s="11"/>
      <c r="AWL28" s="11"/>
      <c r="AWM28" s="11"/>
      <c r="AWN28" s="11"/>
      <c r="AWO28" s="11"/>
      <c r="AWP28" s="11"/>
      <c r="AWQ28" s="11"/>
      <c r="AWR28" s="11"/>
      <c r="AWS28" s="11"/>
      <c r="AWT28" s="11"/>
      <c r="AWU28" s="11"/>
      <c r="AWV28" s="11"/>
      <c r="AWW28" s="11"/>
      <c r="AWX28" s="11"/>
      <c r="AWY28" s="11"/>
      <c r="AWZ28" s="11"/>
      <c r="AXA28" s="11"/>
      <c r="AXB28" s="11"/>
      <c r="AXC28" s="11"/>
      <c r="AXD28" s="11"/>
      <c r="AXE28" s="11"/>
      <c r="AXF28" s="11"/>
      <c r="AXG28" s="11"/>
      <c r="AXH28" s="11"/>
      <c r="AXI28" s="11"/>
      <c r="AXJ28" s="11"/>
      <c r="AXK28" s="11"/>
      <c r="AXL28" s="11"/>
      <c r="AXM28" s="11"/>
      <c r="AXN28" s="11"/>
      <c r="AXO28" s="11"/>
      <c r="AXP28" s="11"/>
      <c r="AXQ28" s="11"/>
      <c r="AXR28" s="11"/>
      <c r="AXS28" s="11"/>
      <c r="AXT28" s="11"/>
      <c r="AXU28" s="11"/>
      <c r="AXV28" s="11"/>
      <c r="AXW28" s="11"/>
      <c r="AXX28" s="11"/>
      <c r="AXY28" s="11"/>
      <c r="AXZ28" s="11"/>
      <c r="AYA28" s="11"/>
      <c r="AYB28" s="11"/>
      <c r="AYC28" s="11"/>
      <c r="AYD28" s="11"/>
      <c r="AYE28" s="11"/>
      <c r="AYF28" s="11"/>
      <c r="AYG28" s="11"/>
      <c r="AYH28" s="11"/>
      <c r="AYI28" s="11"/>
      <c r="AYJ28" s="11"/>
      <c r="AYK28" s="11"/>
      <c r="AYL28" s="11"/>
      <c r="AYM28" s="11"/>
      <c r="AYN28" s="11"/>
      <c r="AYO28" s="11"/>
      <c r="AYP28" s="11"/>
      <c r="AYQ28" s="11"/>
      <c r="AYR28" s="11"/>
      <c r="AYS28" s="11"/>
      <c r="AYT28" s="11"/>
      <c r="AYU28" s="11"/>
      <c r="AYV28" s="11"/>
      <c r="AYW28" s="11"/>
      <c r="AYX28" s="11"/>
      <c r="AYY28" s="11"/>
      <c r="AYZ28" s="11"/>
      <c r="AZA28" s="11"/>
      <c r="AZB28" s="11"/>
      <c r="AZC28" s="11"/>
      <c r="AZD28" s="11"/>
      <c r="AZE28" s="11"/>
      <c r="AZF28" s="11"/>
      <c r="AZG28" s="11"/>
      <c r="AZH28" s="11"/>
      <c r="AZI28" s="11"/>
      <c r="AZJ28" s="11"/>
      <c r="AZK28" s="11"/>
      <c r="AZL28" s="11"/>
      <c r="AZM28" s="11"/>
      <c r="AZN28" s="11"/>
      <c r="AZO28" s="11"/>
      <c r="AZP28" s="11"/>
      <c r="AZQ28" s="11"/>
      <c r="AZR28" s="11"/>
      <c r="AZS28" s="11"/>
      <c r="AZT28" s="11"/>
      <c r="AZU28" s="11"/>
      <c r="AZV28" s="11"/>
      <c r="AZW28" s="11"/>
      <c r="AZX28" s="11"/>
      <c r="AZY28" s="11"/>
      <c r="AZZ28" s="11"/>
      <c r="BAA28" s="11"/>
      <c r="BAB28" s="11"/>
      <c r="BAC28" s="11"/>
      <c r="BAD28" s="11"/>
      <c r="BAE28" s="11"/>
      <c r="BAF28" s="11"/>
      <c r="BAG28" s="11"/>
      <c r="BAH28" s="11"/>
      <c r="BAI28" s="11"/>
      <c r="BAJ28" s="11"/>
      <c r="BAK28" s="11"/>
      <c r="BAL28" s="11"/>
      <c r="BAM28" s="11"/>
      <c r="BAN28" s="11"/>
      <c r="BAO28" s="11"/>
      <c r="BAP28" s="11"/>
      <c r="BAQ28" s="11"/>
      <c r="BAR28" s="11"/>
      <c r="BAS28" s="11"/>
      <c r="BAT28" s="11"/>
      <c r="BAU28" s="11"/>
      <c r="BAV28" s="11"/>
      <c r="BAW28" s="11"/>
      <c r="BAX28" s="11"/>
      <c r="BAY28" s="11"/>
      <c r="BAZ28" s="11"/>
      <c r="BBA28" s="11"/>
      <c r="BBB28" s="11"/>
      <c r="BBC28" s="11"/>
      <c r="BBD28" s="11"/>
      <c r="BBE28" s="11"/>
      <c r="BBF28" s="11"/>
      <c r="BBG28" s="11"/>
      <c r="BBH28" s="11"/>
      <c r="BBI28" s="11"/>
      <c r="BBJ28" s="11"/>
      <c r="BBK28" s="11"/>
      <c r="BBL28" s="11"/>
      <c r="BBM28" s="11"/>
      <c r="BBN28" s="11"/>
      <c r="BBO28" s="11"/>
      <c r="BBP28" s="11"/>
      <c r="BBQ28" s="11"/>
      <c r="BBR28" s="11"/>
      <c r="BBS28" s="11"/>
      <c r="BBT28" s="11"/>
      <c r="BBU28" s="11"/>
      <c r="BBV28" s="11"/>
      <c r="BBW28" s="11"/>
      <c r="BBX28" s="11"/>
      <c r="BBY28" s="11"/>
      <c r="BBZ28" s="11"/>
      <c r="BCA28" s="11"/>
      <c r="BCB28" s="11"/>
      <c r="BCC28" s="11"/>
      <c r="BCD28" s="11"/>
      <c r="BCE28" s="11"/>
      <c r="BCF28" s="11"/>
      <c r="BCG28" s="11"/>
      <c r="BCH28" s="11"/>
      <c r="BCI28" s="11"/>
      <c r="BCJ28" s="11"/>
      <c r="BCK28" s="11"/>
      <c r="BCL28" s="11"/>
      <c r="BCM28" s="11"/>
      <c r="BCN28" s="11"/>
      <c r="BCO28" s="11"/>
      <c r="BCP28" s="11"/>
      <c r="BCQ28" s="11"/>
      <c r="BCR28" s="11"/>
      <c r="BCS28" s="11"/>
      <c r="BCT28" s="11"/>
      <c r="BCU28" s="11"/>
      <c r="BCV28" s="11"/>
      <c r="BCW28" s="11"/>
      <c r="BCX28" s="11"/>
      <c r="BCY28" s="11"/>
      <c r="BCZ28" s="11"/>
      <c r="BDA28" s="11"/>
      <c r="BDB28" s="11"/>
      <c r="BDC28" s="11"/>
      <c r="BDD28" s="11"/>
      <c r="BDE28" s="11"/>
      <c r="BDF28" s="11"/>
      <c r="BDG28" s="11"/>
      <c r="BDH28" s="11"/>
      <c r="BDI28" s="11"/>
      <c r="BDJ28" s="11"/>
      <c r="BDK28" s="11"/>
      <c r="BDL28" s="11"/>
      <c r="BDM28" s="11"/>
      <c r="BDN28" s="11"/>
      <c r="BDO28" s="11"/>
      <c r="BDP28" s="11"/>
      <c r="BDQ28" s="11"/>
      <c r="BDR28" s="11"/>
      <c r="BDS28" s="11"/>
      <c r="BDT28" s="11"/>
      <c r="BDU28" s="11"/>
      <c r="BDV28" s="11"/>
      <c r="BDW28" s="11"/>
      <c r="BDX28" s="11"/>
      <c r="BDY28" s="11"/>
      <c r="BDZ28" s="11"/>
      <c r="BEA28" s="11"/>
      <c r="BEB28" s="11"/>
      <c r="BEC28" s="11"/>
      <c r="BED28" s="11"/>
      <c r="BEE28" s="11"/>
      <c r="BEF28" s="11"/>
      <c r="BEG28" s="11"/>
      <c r="BEH28" s="11"/>
      <c r="BEI28" s="11"/>
      <c r="BEJ28" s="11"/>
      <c r="BEK28" s="11"/>
      <c r="BEL28" s="11"/>
      <c r="BEM28" s="11"/>
      <c r="BEN28" s="11"/>
      <c r="BEO28" s="11"/>
      <c r="BEP28" s="11"/>
      <c r="BEQ28" s="11"/>
      <c r="BER28" s="11"/>
      <c r="BES28" s="11"/>
      <c r="BET28" s="11"/>
      <c r="BEU28" s="11"/>
      <c r="BEV28" s="11"/>
      <c r="BEW28" s="11"/>
      <c r="BEX28" s="11"/>
    </row>
    <row r="29" spans="1:1506" s="4" customFormat="1" ht="18.75">
      <c r="A29" s="281"/>
      <c r="B29" s="282"/>
      <c r="C29" s="281"/>
      <c r="D29" s="531"/>
      <c r="E29" s="531"/>
      <c r="F29" s="53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  <c r="AML29" s="11"/>
      <c r="AMM29" s="11"/>
      <c r="AMN29" s="11"/>
      <c r="AMO29" s="11"/>
      <c r="AMP29" s="11"/>
      <c r="AMQ29" s="11"/>
      <c r="AMR29" s="11"/>
      <c r="AMS29" s="11"/>
      <c r="AMT29" s="11"/>
      <c r="AMU29" s="11"/>
      <c r="AMV29" s="11"/>
      <c r="AMW29" s="11"/>
      <c r="AMX29" s="11"/>
      <c r="AMY29" s="11"/>
      <c r="AMZ29" s="11"/>
      <c r="ANA29" s="11"/>
      <c r="ANB29" s="11"/>
      <c r="ANC29" s="11"/>
      <c r="AND29" s="11"/>
      <c r="ANE29" s="11"/>
      <c r="ANF29" s="11"/>
      <c r="ANG29" s="11"/>
      <c r="ANH29" s="11"/>
      <c r="ANI29" s="11"/>
      <c r="ANJ29" s="11"/>
      <c r="ANK29" s="11"/>
      <c r="ANL29" s="11"/>
      <c r="ANM29" s="11"/>
      <c r="ANN29" s="11"/>
      <c r="ANO29" s="11"/>
      <c r="ANP29" s="11"/>
      <c r="ANQ29" s="11"/>
      <c r="ANR29" s="11"/>
      <c r="ANS29" s="11"/>
      <c r="ANT29" s="11"/>
      <c r="ANU29" s="11"/>
      <c r="ANV29" s="11"/>
      <c r="ANW29" s="11"/>
      <c r="ANX29" s="11"/>
      <c r="ANY29" s="11"/>
      <c r="ANZ29" s="11"/>
      <c r="AOA29" s="11"/>
      <c r="AOB29" s="11"/>
      <c r="AOC29" s="11"/>
      <c r="AOD29" s="11"/>
      <c r="AOE29" s="11"/>
      <c r="AOF29" s="11"/>
      <c r="AOG29" s="11"/>
      <c r="AOH29" s="11"/>
      <c r="AOI29" s="11"/>
      <c r="AOJ29" s="11"/>
      <c r="AOK29" s="11"/>
      <c r="AOL29" s="11"/>
      <c r="AOM29" s="11"/>
      <c r="AON29" s="11"/>
      <c r="AOO29" s="11"/>
      <c r="AOP29" s="11"/>
      <c r="AOQ29" s="11"/>
      <c r="AOR29" s="11"/>
      <c r="AOS29" s="11"/>
      <c r="AOT29" s="11"/>
      <c r="AOU29" s="11"/>
      <c r="AOV29" s="11"/>
      <c r="AOW29" s="11"/>
      <c r="AOX29" s="11"/>
      <c r="AOY29" s="11"/>
      <c r="AOZ29" s="11"/>
      <c r="APA29" s="11"/>
      <c r="APB29" s="11"/>
      <c r="APC29" s="11"/>
      <c r="APD29" s="11"/>
      <c r="APE29" s="11"/>
      <c r="APF29" s="11"/>
      <c r="APG29" s="11"/>
      <c r="APH29" s="11"/>
      <c r="API29" s="11"/>
      <c r="APJ29" s="11"/>
      <c r="APK29" s="11"/>
      <c r="APL29" s="11"/>
      <c r="APM29" s="11"/>
      <c r="APN29" s="11"/>
      <c r="APO29" s="11"/>
      <c r="APP29" s="11"/>
      <c r="APQ29" s="11"/>
      <c r="APR29" s="11"/>
      <c r="APS29" s="11"/>
      <c r="APT29" s="11"/>
      <c r="APU29" s="11"/>
      <c r="APV29" s="11"/>
      <c r="APW29" s="11"/>
      <c r="APX29" s="11"/>
      <c r="APY29" s="11"/>
      <c r="APZ29" s="11"/>
      <c r="AQA29" s="11"/>
      <c r="AQB29" s="11"/>
      <c r="AQC29" s="11"/>
      <c r="AQD29" s="11"/>
      <c r="AQE29" s="11"/>
      <c r="AQF29" s="11"/>
      <c r="AQG29" s="11"/>
      <c r="AQH29" s="11"/>
      <c r="AQI29" s="11"/>
      <c r="AQJ29" s="11"/>
      <c r="AQK29" s="11"/>
      <c r="AQL29" s="11"/>
      <c r="AQM29" s="11"/>
      <c r="AQN29" s="11"/>
      <c r="AQO29" s="11"/>
      <c r="AQP29" s="11"/>
      <c r="AQQ29" s="11"/>
      <c r="AQR29" s="11"/>
      <c r="AQS29" s="11"/>
      <c r="AQT29" s="11"/>
      <c r="AQU29" s="11"/>
      <c r="AQV29" s="11"/>
      <c r="AQW29" s="11"/>
      <c r="AQX29" s="11"/>
      <c r="AQY29" s="11"/>
      <c r="AQZ29" s="11"/>
      <c r="ARA29" s="11"/>
      <c r="ARB29" s="11"/>
      <c r="ARC29" s="11"/>
      <c r="ARD29" s="11"/>
      <c r="ARE29" s="11"/>
      <c r="ARF29" s="11"/>
      <c r="ARG29" s="11"/>
      <c r="ARH29" s="11"/>
      <c r="ARI29" s="11"/>
      <c r="ARJ29" s="11"/>
      <c r="ARK29" s="11"/>
      <c r="ARL29" s="11"/>
      <c r="ARM29" s="11"/>
      <c r="ARN29" s="11"/>
      <c r="ARO29" s="11"/>
      <c r="ARP29" s="11"/>
      <c r="ARQ29" s="11"/>
      <c r="ARR29" s="11"/>
      <c r="ARS29" s="11"/>
      <c r="ART29" s="11"/>
      <c r="ARU29" s="11"/>
      <c r="ARV29" s="11"/>
      <c r="ARW29" s="11"/>
      <c r="ARX29" s="11"/>
      <c r="ARY29" s="11"/>
      <c r="ARZ29" s="11"/>
      <c r="ASA29" s="11"/>
      <c r="ASB29" s="11"/>
      <c r="ASC29" s="11"/>
      <c r="ASD29" s="11"/>
      <c r="ASE29" s="11"/>
      <c r="ASF29" s="11"/>
      <c r="ASG29" s="11"/>
      <c r="ASH29" s="11"/>
      <c r="ASI29" s="11"/>
      <c r="ASJ29" s="11"/>
      <c r="ASK29" s="11"/>
      <c r="ASL29" s="11"/>
      <c r="ASM29" s="11"/>
      <c r="ASN29" s="11"/>
      <c r="ASO29" s="11"/>
      <c r="ASP29" s="11"/>
      <c r="ASQ29" s="11"/>
      <c r="ASR29" s="11"/>
      <c r="ASS29" s="11"/>
      <c r="AST29" s="11"/>
      <c r="ASU29" s="11"/>
      <c r="ASV29" s="11"/>
      <c r="ASW29" s="11"/>
      <c r="ASX29" s="11"/>
      <c r="ASY29" s="11"/>
      <c r="ASZ29" s="11"/>
      <c r="ATA29" s="11"/>
      <c r="ATB29" s="11"/>
      <c r="ATC29" s="11"/>
      <c r="ATD29" s="11"/>
      <c r="ATE29" s="11"/>
      <c r="ATF29" s="11"/>
      <c r="ATG29" s="11"/>
      <c r="ATH29" s="11"/>
      <c r="ATI29" s="11"/>
      <c r="ATJ29" s="11"/>
      <c r="ATK29" s="11"/>
      <c r="ATL29" s="11"/>
      <c r="ATM29" s="11"/>
      <c r="ATN29" s="11"/>
      <c r="ATO29" s="11"/>
      <c r="ATP29" s="11"/>
      <c r="ATQ29" s="11"/>
      <c r="ATR29" s="11"/>
      <c r="ATS29" s="11"/>
      <c r="ATT29" s="11"/>
      <c r="ATU29" s="11"/>
      <c r="ATV29" s="11"/>
      <c r="ATW29" s="11"/>
      <c r="ATX29" s="11"/>
      <c r="ATY29" s="11"/>
      <c r="ATZ29" s="11"/>
      <c r="AUA29" s="11"/>
      <c r="AUB29" s="11"/>
      <c r="AUC29" s="11"/>
      <c r="AUD29" s="11"/>
      <c r="AUE29" s="11"/>
      <c r="AUF29" s="11"/>
      <c r="AUG29" s="11"/>
      <c r="AUH29" s="11"/>
      <c r="AUI29" s="11"/>
      <c r="AUJ29" s="11"/>
      <c r="AUK29" s="11"/>
      <c r="AUL29" s="11"/>
      <c r="AUM29" s="11"/>
      <c r="AUN29" s="11"/>
      <c r="AUO29" s="11"/>
      <c r="AUP29" s="11"/>
      <c r="AUQ29" s="11"/>
      <c r="AUR29" s="11"/>
      <c r="AUS29" s="11"/>
      <c r="AUT29" s="11"/>
      <c r="AUU29" s="11"/>
      <c r="AUV29" s="11"/>
      <c r="AUW29" s="11"/>
      <c r="AUX29" s="11"/>
      <c r="AUY29" s="11"/>
      <c r="AUZ29" s="11"/>
      <c r="AVA29" s="11"/>
      <c r="AVB29" s="11"/>
      <c r="AVC29" s="11"/>
      <c r="AVD29" s="11"/>
      <c r="AVE29" s="11"/>
      <c r="AVF29" s="11"/>
      <c r="AVG29" s="11"/>
      <c r="AVH29" s="11"/>
      <c r="AVI29" s="11"/>
      <c r="AVJ29" s="11"/>
      <c r="AVK29" s="11"/>
      <c r="AVL29" s="11"/>
      <c r="AVM29" s="11"/>
      <c r="AVN29" s="11"/>
      <c r="AVO29" s="11"/>
      <c r="AVP29" s="11"/>
      <c r="AVQ29" s="11"/>
      <c r="AVR29" s="11"/>
      <c r="AVS29" s="11"/>
      <c r="AVT29" s="11"/>
      <c r="AVU29" s="11"/>
      <c r="AVV29" s="11"/>
      <c r="AVW29" s="11"/>
      <c r="AVX29" s="11"/>
      <c r="AVY29" s="11"/>
      <c r="AVZ29" s="11"/>
      <c r="AWA29" s="11"/>
      <c r="AWB29" s="11"/>
      <c r="AWC29" s="11"/>
      <c r="AWD29" s="11"/>
      <c r="AWE29" s="11"/>
      <c r="AWF29" s="11"/>
      <c r="AWG29" s="11"/>
      <c r="AWH29" s="11"/>
      <c r="AWI29" s="11"/>
      <c r="AWJ29" s="11"/>
      <c r="AWK29" s="11"/>
      <c r="AWL29" s="11"/>
      <c r="AWM29" s="11"/>
      <c r="AWN29" s="11"/>
      <c r="AWO29" s="11"/>
      <c r="AWP29" s="11"/>
      <c r="AWQ29" s="11"/>
      <c r="AWR29" s="11"/>
      <c r="AWS29" s="11"/>
      <c r="AWT29" s="11"/>
      <c r="AWU29" s="11"/>
      <c r="AWV29" s="11"/>
      <c r="AWW29" s="11"/>
      <c r="AWX29" s="11"/>
      <c r="AWY29" s="11"/>
      <c r="AWZ29" s="11"/>
      <c r="AXA29" s="11"/>
      <c r="AXB29" s="11"/>
      <c r="AXC29" s="11"/>
      <c r="AXD29" s="11"/>
      <c r="AXE29" s="11"/>
      <c r="AXF29" s="11"/>
      <c r="AXG29" s="11"/>
      <c r="AXH29" s="11"/>
      <c r="AXI29" s="11"/>
      <c r="AXJ29" s="11"/>
      <c r="AXK29" s="11"/>
      <c r="AXL29" s="11"/>
      <c r="AXM29" s="11"/>
      <c r="AXN29" s="11"/>
      <c r="AXO29" s="11"/>
      <c r="AXP29" s="11"/>
      <c r="AXQ29" s="11"/>
      <c r="AXR29" s="11"/>
      <c r="AXS29" s="11"/>
      <c r="AXT29" s="11"/>
      <c r="AXU29" s="11"/>
      <c r="AXV29" s="11"/>
      <c r="AXW29" s="11"/>
      <c r="AXX29" s="11"/>
      <c r="AXY29" s="11"/>
      <c r="AXZ29" s="11"/>
      <c r="AYA29" s="11"/>
      <c r="AYB29" s="11"/>
      <c r="AYC29" s="11"/>
      <c r="AYD29" s="11"/>
      <c r="AYE29" s="11"/>
      <c r="AYF29" s="11"/>
      <c r="AYG29" s="11"/>
      <c r="AYH29" s="11"/>
      <c r="AYI29" s="11"/>
      <c r="AYJ29" s="11"/>
      <c r="AYK29" s="11"/>
      <c r="AYL29" s="11"/>
      <c r="AYM29" s="11"/>
      <c r="AYN29" s="11"/>
      <c r="AYO29" s="11"/>
      <c r="AYP29" s="11"/>
      <c r="AYQ29" s="11"/>
      <c r="AYR29" s="11"/>
      <c r="AYS29" s="11"/>
      <c r="AYT29" s="11"/>
      <c r="AYU29" s="11"/>
      <c r="AYV29" s="11"/>
      <c r="AYW29" s="11"/>
      <c r="AYX29" s="11"/>
      <c r="AYY29" s="11"/>
      <c r="AYZ29" s="11"/>
      <c r="AZA29" s="11"/>
      <c r="AZB29" s="11"/>
      <c r="AZC29" s="11"/>
      <c r="AZD29" s="11"/>
      <c r="AZE29" s="11"/>
      <c r="AZF29" s="11"/>
      <c r="AZG29" s="11"/>
      <c r="AZH29" s="11"/>
      <c r="AZI29" s="11"/>
      <c r="AZJ29" s="11"/>
      <c r="AZK29" s="11"/>
      <c r="AZL29" s="11"/>
      <c r="AZM29" s="11"/>
      <c r="AZN29" s="11"/>
      <c r="AZO29" s="11"/>
      <c r="AZP29" s="11"/>
      <c r="AZQ29" s="11"/>
      <c r="AZR29" s="11"/>
      <c r="AZS29" s="11"/>
      <c r="AZT29" s="11"/>
      <c r="AZU29" s="11"/>
      <c r="AZV29" s="11"/>
      <c r="AZW29" s="11"/>
      <c r="AZX29" s="11"/>
      <c r="AZY29" s="11"/>
      <c r="AZZ29" s="11"/>
      <c r="BAA29" s="11"/>
      <c r="BAB29" s="11"/>
      <c r="BAC29" s="11"/>
      <c r="BAD29" s="11"/>
      <c r="BAE29" s="11"/>
      <c r="BAF29" s="11"/>
      <c r="BAG29" s="11"/>
      <c r="BAH29" s="11"/>
      <c r="BAI29" s="11"/>
      <c r="BAJ29" s="11"/>
      <c r="BAK29" s="11"/>
      <c r="BAL29" s="11"/>
      <c r="BAM29" s="11"/>
      <c r="BAN29" s="11"/>
      <c r="BAO29" s="11"/>
      <c r="BAP29" s="11"/>
      <c r="BAQ29" s="11"/>
      <c r="BAR29" s="11"/>
      <c r="BAS29" s="11"/>
      <c r="BAT29" s="11"/>
      <c r="BAU29" s="11"/>
      <c r="BAV29" s="11"/>
      <c r="BAW29" s="11"/>
      <c r="BAX29" s="11"/>
      <c r="BAY29" s="11"/>
      <c r="BAZ29" s="11"/>
      <c r="BBA29" s="11"/>
      <c r="BBB29" s="11"/>
      <c r="BBC29" s="11"/>
      <c r="BBD29" s="11"/>
      <c r="BBE29" s="11"/>
      <c r="BBF29" s="11"/>
      <c r="BBG29" s="11"/>
      <c r="BBH29" s="11"/>
      <c r="BBI29" s="11"/>
      <c r="BBJ29" s="11"/>
      <c r="BBK29" s="11"/>
      <c r="BBL29" s="11"/>
      <c r="BBM29" s="11"/>
      <c r="BBN29" s="11"/>
      <c r="BBO29" s="11"/>
      <c r="BBP29" s="11"/>
      <c r="BBQ29" s="11"/>
      <c r="BBR29" s="11"/>
      <c r="BBS29" s="11"/>
      <c r="BBT29" s="11"/>
      <c r="BBU29" s="11"/>
      <c r="BBV29" s="11"/>
      <c r="BBW29" s="11"/>
      <c r="BBX29" s="11"/>
      <c r="BBY29" s="11"/>
      <c r="BBZ29" s="11"/>
      <c r="BCA29" s="11"/>
      <c r="BCB29" s="11"/>
      <c r="BCC29" s="11"/>
      <c r="BCD29" s="11"/>
      <c r="BCE29" s="11"/>
      <c r="BCF29" s="11"/>
      <c r="BCG29" s="11"/>
      <c r="BCH29" s="11"/>
      <c r="BCI29" s="11"/>
      <c r="BCJ29" s="11"/>
      <c r="BCK29" s="11"/>
      <c r="BCL29" s="11"/>
      <c r="BCM29" s="11"/>
      <c r="BCN29" s="11"/>
      <c r="BCO29" s="11"/>
      <c r="BCP29" s="11"/>
      <c r="BCQ29" s="11"/>
      <c r="BCR29" s="11"/>
      <c r="BCS29" s="11"/>
      <c r="BCT29" s="11"/>
      <c r="BCU29" s="11"/>
      <c r="BCV29" s="11"/>
      <c r="BCW29" s="11"/>
      <c r="BCX29" s="11"/>
      <c r="BCY29" s="11"/>
      <c r="BCZ29" s="11"/>
      <c r="BDA29" s="11"/>
      <c r="BDB29" s="11"/>
      <c r="BDC29" s="11"/>
      <c r="BDD29" s="11"/>
      <c r="BDE29" s="11"/>
      <c r="BDF29" s="11"/>
      <c r="BDG29" s="11"/>
      <c r="BDH29" s="11"/>
      <c r="BDI29" s="11"/>
      <c r="BDJ29" s="11"/>
      <c r="BDK29" s="11"/>
      <c r="BDL29" s="11"/>
      <c r="BDM29" s="11"/>
      <c r="BDN29" s="11"/>
      <c r="BDO29" s="11"/>
      <c r="BDP29" s="11"/>
      <c r="BDQ29" s="11"/>
      <c r="BDR29" s="11"/>
      <c r="BDS29" s="11"/>
      <c r="BDT29" s="11"/>
      <c r="BDU29" s="11"/>
      <c r="BDV29" s="11"/>
      <c r="BDW29" s="11"/>
      <c r="BDX29" s="11"/>
      <c r="BDY29" s="11"/>
      <c r="BDZ29" s="11"/>
      <c r="BEA29" s="11"/>
      <c r="BEB29" s="11"/>
      <c r="BEC29" s="11"/>
      <c r="BED29" s="11"/>
      <c r="BEE29" s="11"/>
      <c r="BEF29" s="11"/>
      <c r="BEG29" s="11"/>
      <c r="BEH29" s="11"/>
      <c r="BEI29" s="11"/>
      <c r="BEJ29" s="11"/>
      <c r="BEK29" s="11"/>
      <c r="BEL29" s="11"/>
      <c r="BEM29" s="11"/>
      <c r="BEN29" s="11"/>
      <c r="BEO29" s="11"/>
      <c r="BEP29" s="11"/>
      <c r="BEQ29" s="11"/>
      <c r="BER29" s="11"/>
      <c r="BES29" s="11"/>
      <c r="BET29" s="11"/>
      <c r="BEU29" s="11"/>
      <c r="BEV29" s="11"/>
      <c r="BEW29" s="11"/>
      <c r="BEX29" s="11"/>
    </row>
    <row r="30" spans="1:1506">
      <c r="A30" s="530"/>
      <c r="B30" s="530"/>
      <c r="C30" s="530"/>
      <c r="D30" s="145"/>
      <c r="E30" s="22"/>
      <c r="F30" s="34"/>
    </row>
    <row r="31" spans="1:1506">
      <c r="A31" s="26"/>
      <c r="B31" s="26"/>
      <c r="C31" s="27"/>
      <c r="D31" s="146"/>
      <c r="E31" s="26"/>
      <c r="F31" s="26"/>
    </row>
    <row r="32" spans="1:1506">
      <c r="A32" s="26"/>
      <c r="B32" s="26"/>
      <c r="C32" s="27"/>
      <c r="D32" s="146"/>
      <c r="E32" s="26"/>
      <c r="F32" s="26"/>
    </row>
    <row r="33" spans="5:9" ht="25.5">
      <c r="E33" s="131"/>
    </row>
    <row r="34" spans="5:9" ht="25.5">
      <c r="E34" s="131"/>
      <c r="G34" s="143"/>
      <c r="H34" s="143"/>
      <c r="I34" s="143"/>
    </row>
  </sheetData>
  <sortState xmlns:xlrd2="http://schemas.microsoft.com/office/spreadsheetml/2017/richdata2" ref="B10:G14">
    <sortCondition ref="B10:B14"/>
  </sortState>
  <mergeCells count="15">
    <mergeCell ref="A1:C1"/>
    <mergeCell ref="A2:C2"/>
    <mergeCell ref="A4:F4"/>
    <mergeCell ref="A5:F5"/>
    <mergeCell ref="A7:D7"/>
    <mergeCell ref="C25:D25"/>
    <mergeCell ref="A30:C30"/>
    <mergeCell ref="D29:F29"/>
    <mergeCell ref="E8:E9"/>
    <mergeCell ref="F8:F9"/>
    <mergeCell ref="D24:G24"/>
    <mergeCell ref="A8:A9"/>
    <mergeCell ref="C8:C9"/>
    <mergeCell ref="D8:D9"/>
    <mergeCell ref="B8:B9"/>
  </mergeCells>
  <phoneticPr fontId="23" type="noConversion"/>
  <printOptions horizontalCentered="1"/>
  <pageMargins left="0.39" right="0" top="0.23622047244094491" bottom="0.19685039370078741" header="0.11811023622047245" footer="0"/>
  <pageSetup paperSize="9"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FF9933"/>
  </sheetPr>
  <dimension ref="A1:N47"/>
  <sheetViews>
    <sheetView view="pageBreakPreview" zoomScale="78" zoomScaleNormal="68" zoomScaleSheetLayoutView="78" workbookViewId="0">
      <selection activeCell="D26" sqref="D26"/>
    </sheetView>
  </sheetViews>
  <sheetFormatPr defaultColWidth="9.140625" defaultRowHeight="11.25"/>
  <cols>
    <col min="1" max="1" width="8.140625" style="7" customWidth="1"/>
    <col min="2" max="2" width="38.42578125" style="7" customWidth="1"/>
    <col min="3" max="3" width="5.7109375" style="7" customWidth="1"/>
    <col min="4" max="4" width="16.140625" style="157" customWidth="1"/>
    <col min="5" max="5" width="42.42578125" style="7" customWidth="1"/>
    <col min="6" max="6" width="44.28515625" style="7" customWidth="1"/>
    <col min="7" max="7" width="38.28515625" style="7" hidden="1" customWidth="1"/>
    <col min="8" max="11" width="0" style="7" hidden="1" customWidth="1"/>
    <col min="12" max="12" width="13" style="7" hidden="1" customWidth="1"/>
    <col min="13" max="13" width="20" style="7" hidden="1" customWidth="1"/>
    <col min="14" max="16384" width="9.140625" style="7"/>
  </cols>
  <sheetData>
    <row r="1" spans="1:9" s="28" customFormat="1" ht="20.100000000000001" customHeight="1">
      <c r="A1" s="565" t="s">
        <v>0</v>
      </c>
      <c r="B1" s="565"/>
      <c r="C1" s="565"/>
      <c r="D1" s="164"/>
      <c r="E1" s="292"/>
      <c r="F1" s="292"/>
    </row>
    <row r="2" spans="1:9" s="28" customFormat="1" ht="20.100000000000001" customHeight="1">
      <c r="A2" s="566" t="s">
        <v>1</v>
      </c>
      <c r="B2" s="566"/>
      <c r="C2" s="566"/>
      <c r="D2" s="169"/>
      <c r="E2" s="292"/>
      <c r="F2" s="292"/>
    </row>
    <row r="3" spans="1:9" s="28" customFormat="1" ht="20.100000000000001" customHeight="1">
      <c r="A3" s="171"/>
      <c r="B3" s="171"/>
      <c r="C3" s="171"/>
      <c r="D3" s="169"/>
      <c r="E3" s="292"/>
      <c r="F3" s="292"/>
    </row>
    <row r="4" spans="1:9" s="2" customFormat="1" ht="30" customHeight="1">
      <c r="A4" s="572" t="s">
        <v>59</v>
      </c>
      <c r="B4" s="572"/>
      <c r="C4" s="572"/>
      <c r="D4" s="572"/>
      <c r="E4" s="572"/>
      <c r="F4" s="572"/>
      <c r="G4" s="6"/>
      <c r="H4" s="6"/>
      <c r="I4" s="6"/>
    </row>
    <row r="5" spans="1:9" ht="25.5">
      <c r="A5" s="541" t="s">
        <v>61</v>
      </c>
      <c r="B5" s="541"/>
      <c r="C5" s="541"/>
      <c r="D5" s="541"/>
      <c r="E5" s="541"/>
      <c r="F5" s="541"/>
    </row>
    <row r="6" spans="1:9" ht="21" customHeight="1">
      <c r="A6" s="398"/>
      <c r="B6" s="398"/>
      <c r="C6" s="398"/>
      <c r="D6" s="398"/>
      <c r="E6" s="398"/>
      <c r="F6" s="398"/>
    </row>
    <row r="7" spans="1:9" ht="19.899999999999999" customHeight="1">
      <c r="A7" s="567" t="s">
        <v>16</v>
      </c>
      <c r="B7" s="567"/>
      <c r="C7" s="495"/>
      <c r="D7" s="496"/>
      <c r="E7" s="497"/>
      <c r="F7" s="497"/>
    </row>
    <row r="8" spans="1:9" ht="33.75" customHeight="1">
      <c r="A8" s="534" t="s">
        <v>3</v>
      </c>
      <c r="B8" s="537" t="s">
        <v>4</v>
      </c>
      <c r="C8" s="534" t="s">
        <v>5</v>
      </c>
      <c r="D8" s="535" t="s">
        <v>6</v>
      </c>
      <c r="E8" s="532" t="s">
        <v>7</v>
      </c>
      <c r="F8" s="532" t="s">
        <v>8</v>
      </c>
    </row>
    <row r="9" spans="1:9" ht="33.75" customHeight="1">
      <c r="A9" s="534"/>
      <c r="B9" s="538"/>
      <c r="C9" s="534"/>
      <c r="D9" s="536"/>
      <c r="E9" s="532"/>
      <c r="F9" s="532"/>
    </row>
    <row r="10" spans="1:9" ht="33.75" customHeight="1">
      <c r="A10" s="424">
        <v>1</v>
      </c>
      <c r="B10" s="400" t="s">
        <v>667</v>
      </c>
      <c r="C10" s="428" t="s">
        <v>33</v>
      </c>
      <c r="D10" s="411" t="s">
        <v>668</v>
      </c>
      <c r="E10" s="400" t="s">
        <v>669</v>
      </c>
      <c r="F10" s="400" t="s">
        <v>670</v>
      </c>
    </row>
    <row r="11" spans="1:9" ht="33.75" customHeight="1">
      <c r="A11" s="287">
        <v>2</v>
      </c>
      <c r="B11" s="200" t="s">
        <v>533</v>
      </c>
      <c r="C11" s="286" t="s">
        <v>33</v>
      </c>
      <c r="D11" s="352">
        <v>44027</v>
      </c>
      <c r="E11" s="200" t="s">
        <v>534</v>
      </c>
      <c r="F11" s="200" t="s">
        <v>535</v>
      </c>
    </row>
    <row r="12" spans="1:9" ht="33.75" customHeight="1">
      <c r="A12" s="287">
        <v>3</v>
      </c>
      <c r="B12" s="200" t="s">
        <v>712</v>
      </c>
      <c r="C12" s="286" t="s">
        <v>33</v>
      </c>
      <c r="D12" s="352" t="s">
        <v>714</v>
      </c>
      <c r="E12" s="200" t="s">
        <v>717</v>
      </c>
      <c r="F12" s="200" t="s">
        <v>718</v>
      </c>
    </row>
    <row r="13" spans="1:9" ht="33.75" customHeight="1">
      <c r="A13" s="287">
        <v>4</v>
      </c>
      <c r="B13" s="200" t="s">
        <v>711</v>
      </c>
      <c r="C13" s="286" t="s">
        <v>33</v>
      </c>
      <c r="D13" s="352" t="s">
        <v>713</v>
      </c>
      <c r="E13" s="200" t="s">
        <v>715</v>
      </c>
      <c r="F13" s="200" t="s">
        <v>716</v>
      </c>
    </row>
    <row r="14" spans="1:9" ht="33.75" customHeight="1">
      <c r="A14" s="287">
        <v>5</v>
      </c>
      <c r="B14" s="200" t="s">
        <v>536</v>
      </c>
      <c r="C14" s="286" t="s">
        <v>33</v>
      </c>
      <c r="D14" s="352" t="s">
        <v>538</v>
      </c>
      <c r="E14" s="200" t="s">
        <v>539</v>
      </c>
      <c r="F14" s="200" t="s">
        <v>540</v>
      </c>
    </row>
    <row r="15" spans="1:9" ht="33.75" customHeight="1">
      <c r="A15" s="287">
        <v>6</v>
      </c>
      <c r="B15" s="200" t="s">
        <v>537</v>
      </c>
      <c r="C15" s="286" t="s">
        <v>33</v>
      </c>
      <c r="D15" s="352" t="s">
        <v>538</v>
      </c>
      <c r="E15" s="200" t="s">
        <v>539</v>
      </c>
      <c r="F15" s="200" t="s">
        <v>540</v>
      </c>
    </row>
    <row r="16" spans="1:9" ht="33.75" customHeight="1">
      <c r="A16" s="287">
        <v>7</v>
      </c>
      <c r="B16" s="200" t="s">
        <v>530</v>
      </c>
      <c r="C16" s="286"/>
      <c r="D16" s="352">
        <v>44174</v>
      </c>
      <c r="E16" s="200" t="s">
        <v>531</v>
      </c>
      <c r="F16" s="200" t="s">
        <v>532</v>
      </c>
    </row>
    <row r="17" spans="1:13" ht="33.75" customHeight="1">
      <c r="A17" s="287">
        <v>8</v>
      </c>
      <c r="B17" s="200" t="s">
        <v>675</v>
      </c>
      <c r="C17" s="286"/>
      <c r="D17" s="352">
        <v>44160</v>
      </c>
      <c r="E17" s="200" t="s">
        <v>677</v>
      </c>
      <c r="F17" s="200" t="s">
        <v>678</v>
      </c>
    </row>
    <row r="18" spans="1:13" ht="33.75" customHeight="1">
      <c r="A18" s="287">
        <v>9</v>
      </c>
      <c r="B18" s="200" t="s">
        <v>723</v>
      </c>
      <c r="C18" s="286"/>
      <c r="D18" s="352">
        <v>44066</v>
      </c>
      <c r="E18" s="200" t="s">
        <v>725</v>
      </c>
      <c r="F18" s="200" t="s">
        <v>726</v>
      </c>
    </row>
    <row r="19" spans="1:13" s="42" customFormat="1" ht="31.5" customHeight="1">
      <c r="A19" s="287">
        <v>10</v>
      </c>
      <c r="B19" s="200" t="s">
        <v>526</v>
      </c>
      <c r="C19" s="286" t="s">
        <v>33</v>
      </c>
      <c r="D19" s="352">
        <v>44184</v>
      </c>
      <c r="E19" s="200" t="s">
        <v>527</v>
      </c>
      <c r="F19" s="200" t="s">
        <v>528</v>
      </c>
      <c r="G19" s="43" t="e">
        <f>B19&amp;" "&amp;#REF!</f>
        <v>#REF!</v>
      </c>
      <c r="H19" s="43" t="str">
        <f>IF(C19="x","Nữ","Nam")</f>
        <v>Nữ</v>
      </c>
      <c r="I19" s="43" t="e">
        <f>#REF!&amp;" "&amp;#REF!&amp;","&amp;"P. "&amp;#REF!&amp;", Q. "&amp;#REF!</f>
        <v>#REF!</v>
      </c>
      <c r="J19" s="120">
        <f>DAY(D19)</f>
        <v>19</v>
      </c>
      <c r="K19" s="120">
        <f>MONTH(D19)</f>
        <v>12</v>
      </c>
      <c r="L19" s="120">
        <f>YEAR(D19)</f>
        <v>2020</v>
      </c>
      <c r="M19" s="43" t="e">
        <f>#REF!&amp;" "&amp;#REF!</f>
        <v>#REF!</v>
      </c>
    </row>
    <row r="20" spans="1:13" s="42" customFormat="1" ht="31.5" customHeight="1">
      <c r="A20" s="287">
        <v>11</v>
      </c>
      <c r="B20" s="200" t="s">
        <v>689</v>
      </c>
      <c r="C20" s="286"/>
      <c r="D20" s="352">
        <v>44105</v>
      </c>
      <c r="E20" s="200" t="s">
        <v>690</v>
      </c>
      <c r="F20" s="200" t="s">
        <v>691</v>
      </c>
      <c r="G20" s="43"/>
      <c r="H20" s="43"/>
      <c r="I20" s="43"/>
      <c r="J20" s="120"/>
      <c r="K20" s="120"/>
      <c r="L20" s="120"/>
      <c r="M20" s="43"/>
    </row>
    <row r="21" spans="1:13" s="42" customFormat="1" ht="31.5" customHeight="1">
      <c r="A21" s="287">
        <v>12</v>
      </c>
      <c r="B21" s="200" t="s">
        <v>563</v>
      </c>
      <c r="C21" s="286"/>
      <c r="D21" s="352">
        <v>44022</v>
      </c>
      <c r="E21" s="200" t="s">
        <v>564</v>
      </c>
      <c r="F21" s="200" t="s">
        <v>237</v>
      </c>
      <c r="G21" s="43"/>
      <c r="H21" s="43"/>
      <c r="I21" s="43"/>
      <c r="J21" s="120"/>
      <c r="K21" s="120"/>
      <c r="L21" s="120"/>
      <c r="M21" s="43"/>
    </row>
    <row r="22" spans="1:13" s="42" customFormat="1" ht="31.5" customHeight="1">
      <c r="A22" s="287">
        <v>13</v>
      </c>
      <c r="B22" s="200" t="s">
        <v>595</v>
      </c>
      <c r="C22" s="286" t="s">
        <v>33</v>
      </c>
      <c r="D22" s="352">
        <v>44122</v>
      </c>
      <c r="E22" s="200" t="s">
        <v>597</v>
      </c>
      <c r="F22" s="200" t="s">
        <v>598</v>
      </c>
      <c r="G22" s="43"/>
      <c r="H22" s="43"/>
      <c r="I22" s="43"/>
      <c r="J22" s="120"/>
      <c r="K22" s="120"/>
      <c r="L22" s="120"/>
      <c r="M22" s="43"/>
    </row>
    <row r="23" spans="1:13" s="42" customFormat="1" ht="31.5" customHeight="1">
      <c r="A23" s="287">
        <v>14</v>
      </c>
      <c r="B23" s="200" t="s">
        <v>727</v>
      </c>
      <c r="C23" s="286" t="s">
        <v>33</v>
      </c>
      <c r="D23" s="352">
        <v>43880</v>
      </c>
      <c r="E23" s="200" t="s">
        <v>170</v>
      </c>
      <c r="F23" s="200" t="s">
        <v>171</v>
      </c>
      <c r="G23" s="43"/>
      <c r="H23" s="43"/>
      <c r="I23" s="43"/>
      <c r="J23" s="120"/>
      <c r="K23" s="120"/>
      <c r="L23" s="120"/>
      <c r="M23" s="43"/>
    </row>
    <row r="24" spans="1:13" s="42" customFormat="1" ht="31.5" customHeight="1">
      <c r="A24" s="287">
        <v>15</v>
      </c>
      <c r="B24" s="200" t="s">
        <v>728</v>
      </c>
      <c r="C24" s="277"/>
      <c r="D24" s="352">
        <v>44093</v>
      </c>
      <c r="E24" s="200" t="s">
        <v>729</v>
      </c>
      <c r="F24" s="200" t="s">
        <v>730</v>
      </c>
      <c r="G24" s="43"/>
      <c r="H24" s="43"/>
      <c r="I24" s="43"/>
      <c r="J24" s="120"/>
      <c r="K24" s="120"/>
      <c r="L24" s="120"/>
      <c r="M24" s="43"/>
    </row>
    <row r="25" spans="1:13" s="42" customFormat="1" ht="31.5" customHeight="1">
      <c r="A25" s="287">
        <v>16</v>
      </c>
      <c r="B25" s="200" t="s">
        <v>541</v>
      </c>
      <c r="C25" s="286" t="s">
        <v>33</v>
      </c>
      <c r="D25" s="352">
        <v>43889</v>
      </c>
      <c r="E25" s="200" t="s">
        <v>542</v>
      </c>
      <c r="F25" s="200" t="s">
        <v>543</v>
      </c>
      <c r="G25" s="43"/>
      <c r="H25" s="43"/>
      <c r="I25" s="43"/>
      <c r="J25" s="120"/>
      <c r="K25" s="120"/>
      <c r="L25" s="120"/>
      <c r="M25" s="43"/>
    </row>
    <row r="26" spans="1:13" s="42" customFormat="1" ht="31.5" customHeight="1">
      <c r="A26" s="287">
        <v>17</v>
      </c>
      <c r="B26" s="200" t="s">
        <v>596</v>
      </c>
      <c r="C26" s="286"/>
      <c r="D26" s="352">
        <v>43976</v>
      </c>
      <c r="E26" s="200" t="s">
        <v>599</v>
      </c>
      <c r="F26" s="200" t="s">
        <v>600</v>
      </c>
      <c r="G26" s="43"/>
      <c r="H26" s="43"/>
      <c r="I26" s="43"/>
      <c r="J26" s="120"/>
      <c r="K26" s="120"/>
      <c r="L26" s="120"/>
      <c r="M26" s="43"/>
    </row>
    <row r="27" spans="1:13" s="42" customFormat="1" ht="31.5" customHeight="1">
      <c r="A27" s="287">
        <v>18</v>
      </c>
      <c r="B27" s="200" t="s">
        <v>648</v>
      </c>
      <c r="C27" s="286"/>
      <c r="D27" s="352">
        <v>44097</v>
      </c>
      <c r="E27" s="200" t="s">
        <v>649</v>
      </c>
      <c r="F27" s="200" t="s">
        <v>650</v>
      </c>
      <c r="G27" s="43"/>
      <c r="H27" s="43"/>
      <c r="I27" s="43"/>
      <c r="J27" s="120"/>
      <c r="K27" s="120"/>
      <c r="L27" s="120"/>
      <c r="M27" s="43"/>
    </row>
    <row r="28" spans="1:13" s="42" customFormat="1" ht="31.5" customHeight="1">
      <c r="A28" s="287">
        <v>19</v>
      </c>
      <c r="B28" s="200" t="s">
        <v>311</v>
      </c>
      <c r="C28" s="286" t="s">
        <v>33</v>
      </c>
      <c r="D28" s="352">
        <v>43970</v>
      </c>
      <c r="E28" s="200" t="s">
        <v>743</v>
      </c>
      <c r="F28" s="200" t="s">
        <v>744</v>
      </c>
      <c r="G28" s="43"/>
      <c r="H28" s="43"/>
      <c r="I28" s="43"/>
      <c r="J28" s="120"/>
      <c r="K28" s="120"/>
      <c r="L28" s="120"/>
      <c r="M28" s="43"/>
    </row>
    <row r="29" spans="1:13" s="42" customFormat="1" ht="31.5" customHeight="1">
      <c r="A29" s="287">
        <v>20</v>
      </c>
      <c r="B29" s="200" t="s">
        <v>741</v>
      </c>
      <c r="C29" s="286"/>
      <c r="D29" s="352" t="s">
        <v>742</v>
      </c>
      <c r="E29" s="200" t="s">
        <v>745</v>
      </c>
      <c r="F29" s="200" t="s">
        <v>746</v>
      </c>
      <c r="G29" s="43"/>
      <c r="H29" s="43"/>
      <c r="I29" s="43"/>
      <c r="J29" s="120"/>
      <c r="K29" s="120"/>
      <c r="L29" s="120"/>
      <c r="M29" s="43"/>
    </row>
    <row r="30" spans="1:13" s="36" customFormat="1" ht="31.5" customHeight="1">
      <c r="A30" s="287">
        <v>21</v>
      </c>
      <c r="B30" s="175" t="s">
        <v>765</v>
      </c>
      <c r="C30" s="278"/>
      <c r="D30" s="402" t="s">
        <v>767</v>
      </c>
      <c r="E30" s="175" t="s">
        <v>768</v>
      </c>
      <c r="F30" s="175" t="s">
        <v>769</v>
      </c>
      <c r="G30" s="43" t="e">
        <f>B30&amp;" "&amp;#REF!</f>
        <v>#REF!</v>
      </c>
      <c r="H30" s="43" t="str">
        <f t="shared" ref="H30:H36" si="0">IF(C30="x","Nữ","Nam")</f>
        <v>Nam</v>
      </c>
      <c r="I30" s="43" t="e">
        <f>#REF!&amp;" "&amp;#REF!&amp;","&amp;"P. "&amp;#REF!&amp;", Q. "&amp;#REF!</f>
        <v>#REF!</v>
      </c>
      <c r="J30" s="120">
        <f t="shared" ref="J30:J36" si="1">DAY(D30)</f>
        <v>1</v>
      </c>
      <c r="K30" s="120">
        <f t="shared" ref="K30:K36" si="2">MONTH(D30)</f>
        <v>12</v>
      </c>
      <c r="L30" s="120">
        <f t="shared" ref="L30:L36" si="3">YEAR(D30)</f>
        <v>2020</v>
      </c>
      <c r="M30" s="43" t="e">
        <f>#REF!&amp;" "&amp;#REF!</f>
        <v>#REF!</v>
      </c>
    </row>
    <row r="31" spans="1:13" s="55" customFormat="1" ht="31.5" customHeight="1">
      <c r="A31" s="287">
        <v>22</v>
      </c>
      <c r="B31" s="200" t="s">
        <v>544</v>
      </c>
      <c r="C31" s="277" t="s">
        <v>33</v>
      </c>
      <c r="D31" s="352" t="s">
        <v>545</v>
      </c>
      <c r="E31" s="200" t="s">
        <v>445</v>
      </c>
      <c r="F31" s="200" t="s">
        <v>446</v>
      </c>
      <c r="G31" s="43" t="e">
        <f>B31&amp;" "&amp;#REF!</f>
        <v>#REF!</v>
      </c>
      <c r="H31" s="43" t="str">
        <f t="shared" si="0"/>
        <v>Nữ</v>
      </c>
      <c r="I31" s="43" t="e">
        <f>#REF!&amp;" "&amp;#REF!&amp;","&amp;"P. "&amp;#REF!&amp;", Q. "&amp;#REF!</f>
        <v>#REF!</v>
      </c>
      <c r="J31" s="120">
        <f t="shared" si="1"/>
        <v>19</v>
      </c>
      <c r="K31" s="120">
        <f t="shared" si="2"/>
        <v>1</v>
      </c>
      <c r="L31" s="120">
        <f t="shared" si="3"/>
        <v>2020</v>
      </c>
      <c r="M31" s="43" t="e">
        <f>#REF!&amp;" "&amp;#REF!</f>
        <v>#REF!</v>
      </c>
    </row>
    <row r="32" spans="1:13" s="36" customFormat="1" ht="31.5" customHeight="1">
      <c r="A32" s="287">
        <v>23</v>
      </c>
      <c r="B32" s="493" t="s">
        <v>610</v>
      </c>
      <c r="C32" s="286"/>
      <c r="D32" s="492">
        <v>44176</v>
      </c>
      <c r="E32" s="493" t="s">
        <v>611</v>
      </c>
      <c r="F32" s="493" t="s">
        <v>612</v>
      </c>
      <c r="G32" s="43" t="e">
        <f>B32&amp;" "&amp;#REF!</f>
        <v>#REF!</v>
      </c>
      <c r="H32" s="43" t="str">
        <f t="shared" si="0"/>
        <v>Nam</v>
      </c>
      <c r="I32" s="43" t="e">
        <f>#REF!&amp;" "&amp;#REF!&amp;","&amp;"P. "&amp;#REF!&amp;", Q. "&amp;#REF!</f>
        <v>#REF!</v>
      </c>
      <c r="J32" s="120">
        <f t="shared" si="1"/>
        <v>11</v>
      </c>
      <c r="K32" s="120">
        <f t="shared" si="2"/>
        <v>12</v>
      </c>
      <c r="L32" s="120">
        <f t="shared" si="3"/>
        <v>2020</v>
      </c>
      <c r="M32" s="43" t="e">
        <f>#REF!&amp;" "&amp;#REF!</f>
        <v>#REF!</v>
      </c>
    </row>
    <row r="33" spans="1:14" s="11" customFormat="1" ht="31.5" customHeight="1">
      <c r="A33" s="287">
        <v>24</v>
      </c>
      <c r="B33" s="200" t="s">
        <v>644</v>
      </c>
      <c r="C33" s="286"/>
      <c r="D33" s="352" t="s">
        <v>645</v>
      </c>
      <c r="E33" s="200" t="s">
        <v>646</v>
      </c>
      <c r="F33" s="200" t="s">
        <v>647</v>
      </c>
      <c r="G33" s="43" t="e">
        <f>B33&amp;" "&amp;#REF!</f>
        <v>#REF!</v>
      </c>
      <c r="H33" s="43" t="str">
        <f t="shared" si="0"/>
        <v>Nam</v>
      </c>
      <c r="I33" s="43" t="e">
        <f>#REF!&amp;" "&amp;#REF!&amp;","&amp;"P. "&amp;#REF!&amp;", Q. "&amp;#REF!</f>
        <v>#REF!</v>
      </c>
      <c r="J33" s="120">
        <f t="shared" si="1"/>
        <v>20</v>
      </c>
      <c r="K33" s="120">
        <f t="shared" si="2"/>
        <v>4</v>
      </c>
      <c r="L33" s="120">
        <f t="shared" si="3"/>
        <v>2020</v>
      </c>
      <c r="M33" s="43" t="e">
        <f>#REF!&amp;" "&amp;#REF!</f>
        <v>#REF!</v>
      </c>
    </row>
    <row r="34" spans="1:14" s="11" customFormat="1" ht="31.5" customHeight="1">
      <c r="A34" s="287">
        <v>25</v>
      </c>
      <c r="B34" s="200" t="s">
        <v>658</v>
      </c>
      <c r="C34" s="286"/>
      <c r="D34" s="352">
        <v>44140</v>
      </c>
      <c r="E34" s="200" t="s">
        <v>661</v>
      </c>
      <c r="F34" s="200" t="s">
        <v>662</v>
      </c>
      <c r="G34" s="43" t="e">
        <f>B34&amp;" "&amp;#REF!</f>
        <v>#REF!</v>
      </c>
      <c r="H34" s="43" t="str">
        <f t="shared" si="0"/>
        <v>Nam</v>
      </c>
      <c r="I34" s="43" t="e">
        <f>#REF!&amp;" "&amp;#REF!&amp;","&amp;"P. "&amp;#REF!&amp;", Q. "&amp;#REF!</f>
        <v>#REF!</v>
      </c>
      <c r="J34" s="120">
        <f t="shared" si="1"/>
        <v>5</v>
      </c>
      <c r="K34" s="120">
        <f t="shared" si="2"/>
        <v>11</v>
      </c>
      <c r="L34" s="120">
        <f t="shared" si="3"/>
        <v>2020</v>
      </c>
      <c r="M34" s="43" t="e">
        <f>#REF!&amp;" "&amp;#REF!</f>
        <v>#REF!</v>
      </c>
    </row>
    <row r="35" spans="1:14" s="11" customFormat="1" ht="31.5" customHeight="1">
      <c r="A35" s="287">
        <v>26</v>
      </c>
      <c r="B35" s="200" t="s">
        <v>659</v>
      </c>
      <c r="C35" s="286" t="s">
        <v>33</v>
      </c>
      <c r="D35" s="352" t="s">
        <v>660</v>
      </c>
      <c r="E35" s="200" t="s">
        <v>663</v>
      </c>
      <c r="F35" s="200" t="s">
        <v>664</v>
      </c>
      <c r="G35" s="43" t="e">
        <f>B35&amp;" "&amp;#REF!</f>
        <v>#REF!</v>
      </c>
      <c r="H35" s="43" t="str">
        <f t="shared" si="0"/>
        <v>Nữ</v>
      </c>
      <c r="I35" s="43" t="e">
        <f>#REF!&amp;" "&amp;#REF!&amp;","&amp;"P. "&amp;#REF!&amp;", Q. "&amp;#REF!</f>
        <v>#REF!</v>
      </c>
      <c r="J35" s="120">
        <f t="shared" si="1"/>
        <v>25</v>
      </c>
      <c r="K35" s="120">
        <f t="shared" si="2"/>
        <v>5</v>
      </c>
      <c r="L35" s="120">
        <f t="shared" si="3"/>
        <v>2020</v>
      </c>
      <c r="M35" s="43" t="e">
        <f>#REF!&amp;" "&amp;#REF!</f>
        <v>#REF!</v>
      </c>
    </row>
    <row r="36" spans="1:14" s="11" customFormat="1" ht="31.5" customHeight="1">
      <c r="A36" s="287">
        <v>27</v>
      </c>
      <c r="B36" s="200" t="s">
        <v>671</v>
      </c>
      <c r="C36" s="275" t="s">
        <v>33</v>
      </c>
      <c r="D36" s="352" t="s">
        <v>672</v>
      </c>
      <c r="E36" s="200" t="s">
        <v>673</v>
      </c>
      <c r="F36" s="200" t="s">
        <v>674</v>
      </c>
      <c r="G36" s="43" t="e">
        <f>B36&amp;" "&amp;#REF!</f>
        <v>#REF!</v>
      </c>
      <c r="H36" s="43" t="str">
        <f t="shared" si="0"/>
        <v>Nữ</v>
      </c>
      <c r="I36" s="43" t="e">
        <f>#REF!&amp;" "&amp;#REF!&amp;","&amp;"P. "&amp;#REF!&amp;", Q. "&amp;#REF!</f>
        <v>#REF!</v>
      </c>
      <c r="J36" s="120">
        <f t="shared" si="1"/>
        <v>20</v>
      </c>
      <c r="K36" s="120">
        <f t="shared" si="2"/>
        <v>10</v>
      </c>
      <c r="L36" s="120">
        <f t="shared" si="3"/>
        <v>2020</v>
      </c>
      <c r="M36" s="43" t="e">
        <f>#REF!&amp;" "&amp;#REF!</f>
        <v>#REF!</v>
      </c>
    </row>
    <row r="37" spans="1:14" s="62" customFormat="1" ht="31.5" customHeight="1">
      <c r="A37" s="287">
        <v>28</v>
      </c>
      <c r="B37" s="252" t="s">
        <v>758</v>
      </c>
      <c r="C37" s="491" t="s">
        <v>33</v>
      </c>
      <c r="D37" s="352">
        <v>43922</v>
      </c>
      <c r="E37" s="252" t="s">
        <v>761</v>
      </c>
      <c r="F37" s="252" t="s">
        <v>762</v>
      </c>
      <c r="G37" s="43" t="e">
        <f>#REF!&amp;" "&amp;#REF!</f>
        <v>#REF!</v>
      </c>
      <c r="H37" s="43" t="e">
        <f>IF(#REF!="x","Nữ","Nam")</f>
        <v>#REF!</v>
      </c>
      <c r="I37" s="43" t="e">
        <f>#REF!&amp;" "&amp;#REF!&amp;","&amp;"P. "&amp;#REF!&amp;", Q. "&amp;#REF!</f>
        <v>#REF!</v>
      </c>
      <c r="J37" s="120" t="e">
        <f>DAY(#REF!)</f>
        <v>#REF!</v>
      </c>
      <c r="K37" s="120" t="e">
        <f>MONTH(#REF!)</f>
        <v>#REF!</v>
      </c>
      <c r="L37" s="120" t="e">
        <f>YEAR(#REF!)</f>
        <v>#REF!</v>
      </c>
      <c r="M37" s="43" t="e">
        <f>#REF!&amp;" "&amp;#REF!</f>
        <v>#REF!</v>
      </c>
    </row>
    <row r="38" spans="1:14" s="132" customFormat="1" ht="31.5" customHeight="1">
      <c r="A38" s="287">
        <v>29</v>
      </c>
      <c r="B38" s="252" t="s">
        <v>763</v>
      </c>
      <c r="C38" s="277" t="s">
        <v>33</v>
      </c>
      <c r="D38" s="352">
        <v>43996</v>
      </c>
      <c r="E38" s="252" t="s">
        <v>121</v>
      </c>
      <c r="F38" s="252" t="s">
        <v>764</v>
      </c>
      <c r="G38" s="44" t="e">
        <f>B38&amp;" "&amp;#REF!</f>
        <v>#REF!</v>
      </c>
      <c r="H38" s="43" t="str">
        <f>IF(C38="x","Nữ","Nam")</f>
        <v>Nữ</v>
      </c>
      <c r="I38" s="44" t="e">
        <f>#REF!&amp;" "&amp;#REF!&amp;","&amp;"P. "&amp;#REF!&amp;", Q. "&amp;#REF!</f>
        <v>#REF!</v>
      </c>
      <c r="J38" s="133">
        <f>DAY(D38)</f>
        <v>14</v>
      </c>
      <c r="K38" s="133">
        <f>MONTH(D38)</f>
        <v>6</v>
      </c>
      <c r="L38" s="133">
        <f>YEAR(D38)</f>
        <v>2020</v>
      </c>
      <c r="M38" s="43" t="e">
        <f>#REF!&amp;" "&amp;#REF!</f>
        <v>#REF!</v>
      </c>
    </row>
    <row r="39" spans="1:14" s="12" customFormat="1" ht="35.25" customHeight="1">
      <c r="A39" s="504">
        <v>30</v>
      </c>
      <c r="B39" s="505" t="s">
        <v>1036</v>
      </c>
      <c r="C39" s="506"/>
      <c r="D39" s="507">
        <v>44094</v>
      </c>
      <c r="E39" s="505" t="s">
        <v>1037</v>
      </c>
      <c r="F39" s="505" t="s">
        <v>1038</v>
      </c>
      <c r="G39" s="508"/>
      <c r="H39" s="508"/>
      <c r="I39" s="508"/>
      <c r="J39" s="509">
        <f>DAY(D39)</f>
        <v>20</v>
      </c>
      <c r="K39" s="12">
        <f>MONTH(D39)</f>
        <v>9</v>
      </c>
      <c r="L39" s="43">
        <f>YEAR(D39)</f>
        <v>2020</v>
      </c>
      <c r="M39" s="38"/>
      <c r="N39" s="510"/>
    </row>
    <row r="40" spans="1:14" s="56" customFormat="1" ht="23.25" customHeight="1">
      <c r="A40" s="281"/>
      <c r="B40" s="300"/>
      <c r="C40" s="301"/>
      <c r="D40" s="302"/>
      <c r="E40" s="300"/>
      <c r="F40" s="300"/>
      <c r="G40" s="58"/>
      <c r="H40" s="58"/>
      <c r="I40" s="58"/>
      <c r="J40" s="59"/>
      <c r="L40" s="44"/>
      <c r="M40" s="57"/>
    </row>
    <row r="41" spans="1:14" s="1" customFormat="1" ht="27" customHeight="1">
      <c r="A41" s="281"/>
      <c r="B41" s="533"/>
      <c r="C41" s="533"/>
      <c r="D41" s="533"/>
      <c r="E41" s="282"/>
      <c r="F41" s="457"/>
      <c r="G41" s="20"/>
      <c r="H41" s="20"/>
    </row>
    <row r="42" spans="1:14" s="1" customFormat="1" ht="18.75">
      <c r="A42" s="457"/>
      <c r="B42" s="577"/>
      <c r="C42" s="577"/>
      <c r="D42" s="577"/>
      <c r="E42" s="243"/>
      <c r="F42" s="457"/>
      <c r="G42" s="21"/>
      <c r="H42" s="21"/>
    </row>
    <row r="43" spans="1:14" s="1" customFormat="1" ht="18.75">
      <c r="A43" s="497"/>
      <c r="B43" s="248"/>
      <c r="C43" s="248"/>
      <c r="D43" s="265"/>
      <c r="E43" s="248"/>
      <c r="F43" s="248"/>
      <c r="G43" s="20" t="e">
        <f>29+Choi2!#REF!+#REF!</f>
        <v>#REF!</v>
      </c>
      <c r="H43" s="20"/>
    </row>
    <row r="44" spans="1:14" s="1" customFormat="1" ht="18.75">
      <c r="A44" s="497"/>
      <c r="B44" s="282"/>
      <c r="C44" s="281"/>
      <c r="D44" s="283"/>
      <c r="E44" s="282"/>
      <c r="F44" s="282"/>
      <c r="G44" s="23"/>
      <c r="H44" s="23"/>
    </row>
    <row r="45" spans="1:14" s="1" customFormat="1" ht="18.75">
      <c r="A45" s="497"/>
      <c r="B45" s="282"/>
      <c r="C45" s="281"/>
      <c r="D45" s="283"/>
      <c r="E45" s="282"/>
      <c r="F45" s="457"/>
      <c r="G45" s="23"/>
      <c r="H45" s="23"/>
    </row>
    <row r="46" spans="1:14" s="1" customFormat="1" ht="18.75">
      <c r="A46" s="497"/>
      <c r="B46" s="282"/>
      <c r="C46" s="281"/>
      <c r="D46" s="283"/>
      <c r="E46" s="248"/>
      <c r="F46" s="457"/>
      <c r="G46" s="23"/>
      <c r="H46" s="23"/>
    </row>
    <row r="47" spans="1:14" s="1" customFormat="1" ht="18">
      <c r="A47" s="15"/>
      <c r="B47" s="498"/>
      <c r="C47" s="498"/>
      <c r="D47" s="499"/>
      <c r="E47" s="500"/>
      <c r="F47" s="498"/>
      <c r="G47" s="21"/>
      <c r="H47" s="21"/>
    </row>
  </sheetData>
  <autoFilter ref="A9:F41" xr:uid="{00000000-0009-0000-0000-00000A000000}">
    <filterColumn colId="1" showButton="0"/>
  </autoFilter>
  <sortState xmlns:xlrd2="http://schemas.microsoft.com/office/spreadsheetml/2017/richdata2" ref="B10:F38">
    <sortCondition ref="B10:B38"/>
  </sortState>
  <mergeCells count="13">
    <mergeCell ref="B42:D42"/>
    <mergeCell ref="E8:E9"/>
    <mergeCell ref="F8:F9"/>
    <mergeCell ref="B41:D41"/>
    <mergeCell ref="A1:C1"/>
    <mergeCell ref="A2:C2"/>
    <mergeCell ref="A7:B7"/>
    <mergeCell ref="A8:A9"/>
    <mergeCell ref="C8:C9"/>
    <mergeCell ref="A4:F4"/>
    <mergeCell ref="A5:F5"/>
    <mergeCell ref="D8:D9"/>
    <mergeCell ref="B8:B9"/>
  </mergeCells>
  <pageMargins left="0.23622047244094491" right="0.12" top="0.2" bottom="0.2" header="0.2" footer="0.2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FF9933"/>
  </sheetPr>
  <dimension ref="A1:Q45"/>
  <sheetViews>
    <sheetView view="pageBreakPreview" topLeftCell="A4" zoomScale="75" zoomScaleNormal="50" zoomScaleSheetLayoutView="75" workbookViewId="0">
      <selection activeCell="E42" sqref="E42"/>
    </sheetView>
  </sheetViews>
  <sheetFormatPr defaultColWidth="9.140625" defaultRowHeight="11.25"/>
  <cols>
    <col min="1" max="1" width="6.7109375" style="7" customWidth="1"/>
    <col min="2" max="2" width="41.42578125" style="7" customWidth="1"/>
    <col min="3" max="3" width="6.5703125" style="7" customWidth="1"/>
    <col min="4" max="4" width="15.42578125" style="157" customWidth="1"/>
    <col min="5" max="5" width="38.28515625" style="18" customWidth="1"/>
    <col min="6" max="6" width="37.5703125" style="18" customWidth="1"/>
    <col min="7" max="7" width="31.42578125" style="7" hidden="1" customWidth="1"/>
    <col min="8" max="8" width="0" style="7" hidden="1" customWidth="1"/>
    <col min="9" max="9" width="23.140625" style="7" hidden="1" customWidth="1"/>
    <col min="10" max="16" width="0" style="7" hidden="1" customWidth="1"/>
    <col min="17" max="16384" width="9.140625" style="7"/>
  </cols>
  <sheetData>
    <row r="1" spans="1:17" s="28" customFormat="1" ht="20.100000000000001" customHeight="1">
      <c r="A1" s="565" t="s">
        <v>0</v>
      </c>
      <c r="B1" s="565"/>
      <c r="C1" s="565"/>
      <c r="D1" s="164"/>
      <c r="E1" s="303"/>
      <c r="F1" s="303"/>
    </row>
    <row r="2" spans="1:17" s="28" customFormat="1" ht="20.100000000000001" customHeight="1">
      <c r="A2" s="566" t="s">
        <v>1</v>
      </c>
      <c r="B2" s="566"/>
      <c r="C2" s="566"/>
      <c r="D2" s="169"/>
      <c r="E2" s="303"/>
      <c r="F2" s="303"/>
    </row>
    <row r="3" spans="1:17" s="28" customFormat="1" ht="20.100000000000001" customHeight="1">
      <c r="A3" s="171"/>
      <c r="B3" s="171"/>
      <c r="C3" s="171"/>
      <c r="D3" s="169"/>
      <c r="E3" s="303"/>
      <c r="F3" s="303"/>
    </row>
    <row r="4" spans="1:17" s="2" customFormat="1" ht="30" customHeight="1">
      <c r="A4" s="564" t="s">
        <v>60</v>
      </c>
      <c r="B4" s="564"/>
      <c r="C4" s="564"/>
      <c r="D4" s="564"/>
      <c r="E4" s="564"/>
      <c r="F4" s="564"/>
      <c r="G4" s="6"/>
    </row>
    <row r="5" spans="1:17" ht="25.5">
      <c r="A5" s="541" t="s">
        <v>1041</v>
      </c>
      <c r="B5" s="541"/>
      <c r="C5" s="541"/>
      <c r="D5" s="541"/>
      <c r="E5" s="541"/>
      <c r="F5" s="541"/>
    </row>
    <row r="6" spans="1:17" ht="20.25" customHeight="1">
      <c r="A6" s="398"/>
      <c r="B6" s="398"/>
      <c r="C6" s="398"/>
      <c r="D6" s="398"/>
      <c r="E6" s="398"/>
      <c r="F6" s="398"/>
    </row>
    <row r="7" spans="1:17" ht="19.899999999999999" customHeight="1">
      <c r="A7" s="576" t="s">
        <v>17</v>
      </c>
      <c r="B7" s="576"/>
      <c r="C7" s="501"/>
      <c r="D7" s="502"/>
      <c r="E7" s="254"/>
      <c r="F7" s="254"/>
    </row>
    <row r="8" spans="1:17" s="67" customFormat="1" ht="36.75" customHeight="1">
      <c r="A8" s="534" t="s">
        <v>3</v>
      </c>
      <c r="B8" s="534" t="s">
        <v>4</v>
      </c>
      <c r="C8" s="534" t="s">
        <v>5</v>
      </c>
      <c r="D8" s="578" t="s">
        <v>6</v>
      </c>
      <c r="E8" s="579" t="s">
        <v>7</v>
      </c>
      <c r="F8" s="579" t="s">
        <v>8</v>
      </c>
    </row>
    <row r="9" spans="1:17" s="67" customFormat="1" ht="36.75" customHeight="1">
      <c r="A9" s="581"/>
      <c r="B9" s="581"/>
      <c r="C9" s="581"/>
      <c r="D9" s="535"/>
      <c r="E9" s="580"/>
      <c r="F9" s="580"/>
    </row>
    <row r="10" spans="1:17" s="67" customFormat="1" ht="36.75" customHeight="1">
      <c r="A10" s="424">
        <v>1</v>
      </c>
      <c r="B10" s="383" t="s">
        <v>757</v>
      </c>
      <c r="C10" s="428" t="s">
        <v>33</v>
      </c>
      <c r="D10" s="411">
        <v>44179</v>
      </c>
      <c r="E10" s="383" t="s">
        <v>759</v>
      </c>
      <c r="F10" s="383" t="s">
        <v>760</v>
      </c>
      <c r="G10" s="413"/>
      <c r="H10" s="403"/>
      <c r="I10" s="403"/>
      <c r="J10" s="403"/>
      <c r="K10" s="403"/>
      <c r="L10" s="403"/>
      <c r="M10" s="403"/>
      <c r="N10" s="403"/>
      <c r="O10" s="403"/>
      <c r="P10" s="403"/>
      <c r="Q10" s="1"/>
    </row>
    <row r="11" spans="1:17" s="67" customFormat="1" ht="36.75" customHeight="1">
      <c r="A11" s="287">
        <v>2</v>
      </c>
      <c r="B11" s="200" t="s">
        <v>548</v>
      </c>
      <c r="C11" s="286" t="s">
        <v>33</v>
      </c>
      <c r="D11" s="352">
        <v>43926</v>
      </c>
      <c r="E11" s="200" t="s">
        <v>549</v>
      </c>
      <c r="F11" s="200" t="s">
        <v>550</v>
      </c>
      <c r="G11" s="414"/>
      <c r="H11" s="412"/>
      <c r="I11" s="412"/>
      <c r="J11" s="412"/>
      <c r="K11" s="412"/>
      <c r="L11" s="412"/>
      <c r="M11" s="412"/>
      <c r="N11" s="412"/>
      <c r="O11" s="412"/>
      <c r="P11" s="412"/>
      <c r="Q11" s="7"/>
    </row>
    <row r="12" spans="1:17" s="64" customFormat="1" ht="28.5" customHeight="1">
      <c r="A12" s="287">
        <v>3</v>
      </c>
      <c r="B12" s="252" t="s">
        <v>546</v>
      </c>
      <c r="C12" s="286"/>
      <c r="D12" s="352">
        <v>43944</v>
      </c>
      <c r="E12" s="252"/>
      <c r="F12" s="252" t="s">
        <v>547</v>
      </c>
      <c r="G12" s="415" t="e">
        <f>B12&amp;" "&amp;#REF!</f>
        <v>#REF!</v>
      </c>
      <c r="H12" s="364" t="str">
        <f>IF(C12="x","Nữ","Nam")</f>
        <v>Nam</v>
      </c>
      <c r="I12" s="364" t="e">
        <f>#REF!&amp;" "&amp;#REF!&amp;","&amp;"P. "&amp;#REF!&amp;", Q. "&amp;#REF!</f>
        <v>#REF!</v>
      </c>
      <c r="J12" s="365">
        <f>DAY(D12)</f>
        <v>23</v>
      </c>
      <c r="K12" s="365">
        <f>MONTH(D12)</f>
        <v>4</v>
      </c>
      <c r="L12" s="365">
        <f>YEAR(D12)</f>
        <v>2020</v>
      </c>
      <c r="M12" s="364" t="e">
        <f>#REF!&amp;" "&amp;#REF!</f>
        <v>#REF!</v>
      </c>
      <c r="N12" s="366"/>
      <c r="O12" s="366"/>
      <c r="P12" s="366"/>
      <c r="Q12" s="7"/>
    </row>
    <row r="13" spans="1:17" s="64" customFormat="1" ht="28.5" customHeight="1">
      <c r="A13" s="287">
        <v>4</v>
      </c>
      <c r="B13" s="200" t="s">
        <v>577</v>
      </c>
      <c r="C13" s="286"/>
      <c r="D13" s="352">
        <v>43831</v>
      </c>
      <c r="E13" s="200" t="s">
        <v>579</v>
      </c>
      <c r="F13" s="200"/>
      <c r="G13" s="415"/>
      <c r="H13" s="364"/>
      <c r="I13" s="364"/>
      <c r="J13" s="365"/>
      <c r="K13" s="365"/>
      <c r="L13" s="365"/>
      <c r="M13" s="364"/>
      <c r="N13" s="366"/>
      <c r="O13" s="366"/>
      <c r="P13" s="366"/>
      <c r="Q13" s="7"/>
    </row>
    <row r="14" spans="1:17" s="64" customFormat="1" ht="28.5" customHeight="1">
      <c r="A14" s="287">
        <v>5</v>
      </c>
      <c r="B14" s="200" t="s">
        <v>627</v>
      </c>
      <c r="C14" s="277"/>
      <c r="D14" s="352">
        <v>44131</v>
      </c>
      <c r="E14" s="200" t="s">
        <v>629</v>
      </c>
      <c r="F14" s="200" t="s">
        <v>630</v>
      </c>
      <c r="G14" s="415"/>
      <c r="H14" s="364"/>
      <c r="I14" s="364"/>
      <c r="J14" s="365"/>
      <c r="K14" s="365"/>
      <c r="L14" s="365"/>
      <c r="M14" s="364"/>
      <c r="N14" s="366"/>
      <c r="O14" s="366"/>
      <c r="P14" s="366"/>
      <c r="Q14" s="7"/>
    </row>
    <row r="15" spans="1:17" s="64" customFormat="1" ht="28.5" customHeight="1">
      <c r="A15" s="287">
        <v>6</v>
      </c>
      <c r="B15" s="200" t="s">
        <v>628</v>
      </c>
      <c r="C15" s="286"/>
      <c r="D15" s="352">
        <v>44108</v>
      </c>
      <c r="E15" s="200" t="s">
        <v>542</v>
      </c>
      <c r="F15" s="200" t="s">
        <v>631</v>
      </c>
      <c r="G15" s="415"/>
      <c r="H15" s="364"/>
      <c r="I15" s="364"/>
      <c r="J15" s="365"/>
      <c r="K15" s="365"/>
      <c r="L15" s="365"/>
      <c r="M15" s="364"/>
      <c r="N15" s="366"/>
      <c r="O15" s="366"/>
      <c r="P15" s="366"/>
      <c r="Q15" s="7"/>
    </row>
    <row r="16" spans="1:17" s="66" customFormat="1" ht="28.5" customHeight="1">
      <c r="A16" s="287">
        <v>7</v>
      </c>
      <c r="B16" s="200" t="s">
        <v>573</v>
      </c>
      <c r="C16" s="286" t="s">
        <v>33</v>
      </c>
      <c r="D16" s="352" t="s">
        <v>574</v>
      </c>
      <c r="E16" s="200" t="s">
        <v>575</v>
      </c>
      <c r="F16" s="200" t="s">
        <v>576</v>
      </c>
      <c r="G16" s="415" t="e">
        <f>B16&amp;" "&amp;#REF!</f>
        <v>#REF!</v>
      </c>
      <c r="H16" s="364" t="str">
        <f>IF(C16="x","Nữ","Nam")</f>
        <v>Nữ</v>
      </c>
      <c r="I16" s="364" t="e">
        <f>#REF!&amp;" "&amp;#REF!&amp;","&amp;"P. "&amp;#REF!&amp;", Q. "&amp;#REF!</f>
        <v>#REF!</v>
      </c>
      <c r="J16" s="365">
        <f>DAY(D16)</f>
        <v>4</v>
      </c>
      <c r="K16" s="365">
        <f>MONTH(D16)</f>
        <v>12</v>
      </c>
      <c r="L16" s="365">
        <f>YEAR(D16)</f>
        <v>2020</v>
      </c>
      <c r="M16" s="364" t="e">
        <f>#REF!&amp;" "&amp;#REF!</f>
        <v>#REF!</v>
      </c>
      <c r="N16" s="404"/>
      <c r="O16" s="404"/>
      <c r="P16" s="404"/>
      <c r="Q16" s="7"/>
    </row>
    <row r="17" spans="1:17" s="66" customFormat="1" ht="36.75" customHeight="1">
      <c r="A17" s="287">
        <v>8</v>
      </c>
      <c r="B17" s="200" t="s">
        <v>572</v>
      </c>
      <c r="C17" s="275" t="s">
        <v>33</v>
      </c>
      <c r="D17" s="352" t="s">
        <v>574</v>
      </c>
      <c r="E17" s="200" t="s">
        <v>575</v>
      </c>
      <c r="F17" s="200" t="s">
        <v>576</v>
      </c>
      <c r="G17" s="415" t="e">
        <f>B17&amp;" "&amp;#REF!</f>
        <v>#REF!</v>
      </c>
      <c r="H17" s="364" t="str">
        <f>IF(C16="x","Nữ","Nam")</f>
        <v>Nữ</v>
      </c>
      <c r="I17" s="364" t="e">
        <f>#REF!&amp;" "&amp;#REF!&amp;","&amp;"P. "&amp;#REF!&amp;", Q. "&amp;#REF!</f>
        <v>#REF!</v>
      </c>
      <c r="J17" s="365">
        <f>DAY(D17)</f>
        <v>4</v>
      </c>
      <c r="K17" s="365">
        <f>MONTH(D17)</f>
        <v>12</v>
      </c>
      <c r="L17" s="365">
        <f>YEAR(D17)</f>
        <v>2020</v>
      </c>
      <c r="M17" s="364" t="e">
        <f>#REF!&amp;" "&amp;#REF!</f>
        <v>#REF!</v>
      </c>
      <c r="N17" s="404"/>
      <c r="O17" s="404"/>
      <c r="P17" s="404"/>
      <c r="Q17" s="7"/>
    </row>
    <row r="18" spans="1:17" s="66" customFormat="1" ht="36.75" customHeight="1">
      <c r="A18" s="287">
        <v>9</v>
      </c>
      <c r="B18" s="200" t="s">
        <v>692</v>
      </c>
      <c r="C18" s="286"/>
      <c r="D18" s="352">
        <v>44196</v>
      </c>
      <c r="E18" s="200" t="s">
        <v>694</v>
      </c>
      <c r="F18" s="200" t="s">
        <v>695</v>
      </c>
      <c r="G18" s="415"/>
      <c r="H18" s="364"/>
      <c r="I18" s="364"/>
      <c r="J18" s="365"/>
      <c r="K18" s="365"/>
      <c r="L18" s="365"/>
      <c r="M18" s="364"/>
      <c r="N18" s="404"/>
      <c r="O18" s="404"/>
      <c r="P18" s="404"/>
      <c r="Q18" s="7"/>
    </row>
    <row r="19" spans="1:17" s="66" customFormat="1" ht="36.75" customHeight="1">
      <c r="A19" s="287">
        <v>10</v>
      </c>
      <c r="B19" s="200" t="s">
        <v>693</v>
      </c>
      <c r="C19" s="286" t="s">
        <v>33</v>
      </c>
      <c r="D19" s="352">
        <v>44108</v>
      </c>
      <c r="E19" s="200" t="s">
        <v>696</v>
      </c>
      <c r="F19" s="200" t="s">
        <v>697</v>
      </c>
      <c r="G19" s="415"/>
      <c r="H19" s="364"/>
      <c r="I19" s="364"/>
      <c r="J19" s="365"/>
      <c r="K19" s="365"/>
      <c r="L19" s="365"/>
      <c r="M19" s="364"/>
      <c r="N19" s="404"/>
      <c r="O19" s="404"/>
      <c r="P19" s="404"/>
      <c r="Q19" s="7"/>
    </row>
    <row r="20" spans="1:17" s="66" customFormat="1" ht="36.75" customHeight="1">
      <c r="A20" s="287">
        <v>11</v>
      </c>
      <c r="B20" s="200" t="s">
        <v>613</v>
      </c>
      <c r="C20" s="286" t="s">
        <v>33</v>
      </c>
      <c r="D20" s="352" t="s">
        <v>615</v>
      </c>
      <c r="E20" s="200" t="s">
        <v>617</v>
      </c>
      <c r="F20" s="200" t="s">
        <v>618</v>
      </c>
      <c r="G20" s="415"/>
      <c r="H20" s="364"/>
      <c r="I20" s="364"/>
      <c r="J20" s="365"/>
      <c r="K20" s="365"/>
      <c r="L20" s="365"/>
      <c r="M20" s="364"/>
      <c r="N20" s="404"/>
      <c r="O20" s="404"/>
      <c r="P20" s="404"/>
      <c r="Q20" s="7"/>
    </row>
    <row r="21" spans="1:17" s="66" customFormat="1" ht="36.75" customHeight="1">
      <c r="A21" s="287">
        <v>12</v>
      </c>
      <c r="B21" s="316" t="s">
        <v>698</v>
      </c>
      <c r="C21" s="286" t="s">
        <v>33</v>
      </c>
      <c r="D21" s="401">
        <v>43875</v>
      </c>
      <c r="E21" s="316" t="s">
        <v>701</v>
      </c>
      <c r="F21" s="316" t="s">
        <v>702</v>
      </c>
      <c r="G21" s="415"/>
      <c r="H21" s="364"/>
      <c r="I21" s="364"/>
      <c r="J21" s="365"/>
      <c r="K21" s="365"/>
      <c r="L21" s="365"/>
      <c r="M21" s="364"/>
      <c r="N21" s="404"/>
      <c r="O21" s="404"/>
      <c r="P21" s="404"/>
      <c r="Q21" s="7"/>
    </row>
    <row r="22" spans="1:17" s="66" customFormat="1" ht="36.75" customHeight="1">
      <c r="A22" s="287">
        <v>13</v>
      </c>
      <c r="B22" s="493" t="s">
        <v>609</v>
      </c>
      <c r="C22" s="286"/>
      <c r="D22" s="492">
        <v>44080</v>
      </c>
      <c r="E22" s="493" t="s">
        <v>1043</v>
      </c>
      <c r="F22" s="493" t="s">
        <v>1042</v>
      </c>
      <c r="G22" s="415"/>
      <c r="H22" s="364"/>
      <c r="I22" s="364"/>
      <c r="J22" s="365"/>
      <c r="K22" s="365"/>
      <c r="L22" s="365"/>
      <c r="M22" s="364"/>
      <c r="N22" s="404"/>
      <c r="O22" s="404"/>
      <c r="P22" s="404"/>
      <c r="Q22" s="7"/>
    </row>
    <row r="23" spans="1:17" s="68" customFormat="1" ht="28.5" customHeight="1">
      <c r="A23" s="287">
        <v>14</v>
      </c>
      <c r="B23" s="200" t="s">
        <v>578</v>
      </c>
      <c r="C23" s="286"/>
      <c r="D23" s="352">
        <v>44175</v>
      </c>
      <c r="E23" s="200" t="s">
        <v>580</v>
      </c>
      <c r="F23" s="200" t="s">
        <v>581</v>
      </c>
      <c r="G23" s="415" t="e">
        <f>B23&amp;" "&amp;#REF!</f>
        <v>#REF!</v>
      </c>
      <c r="H23" s="364" t="str">
        <f>IF(C23="x","Nữ","Nam")</f>
        <v>Nam</v>
      </c>
      <c r="I23" s="364" t="e">
        <f>#REF!&amp;" "&amp;#REF!&amp;","&amp;"P. "&amp;#REF!&amp;", Q. "&amp;#REF!</f>
        <v>#REF!</v>
      </c>
      <c r="J23" s="365">
        <f>DAY(D23)</f>
        <v>10</v>
      </c>
      <c r="K23" s="365">
        <f>MONTH(D23)</f>
        <v>12</v>
      </c>
      <c r="L23" s="365">
        <f>YEAR(D23)</f>
        <v>2020</v>
      </c>
      <c r="M23" s="364" t="e">
        <f>#REF!&amp;" "&amp;#REF!</f>
        <v>#REF!</v>
      </c>
      <c r="N23" s="405"/>
      <c r="O23" s="405"/>
      <c r="P23" s="405"/>
      <c r="Q23" s="7"/>
    </row>
    <row r="24" spans="1:17" s="65" customFormat="1" ht="28.5" customHeight="1">
      <c r="A24" s="287">
        <v>15</v>
      </c>
      <c r="B24" s="200" t="s">
        <v>582</v>
      </c>
      <c r="C24" s="286"/>
      <c r="D24" s="352">
        <v>43854</v>
      </c>
      <c r="E24" s="200" t="s">
        <v>585</v>
      </c>
      <c r="F24" s="200" t="s">
        <v>586</v>
      </c>
      <c r="G24" s="415" t="e">
        <f>B24&amp;" "&amp;#REF!</f>
        <v>#REF!</v>
      </c>
      <c r="H24" s="364" t="str">
        <f>IF(C24="x","Nữ","Nam")</f>
        <v>Nam</v>
      </c>
      <c r="I24" s="364" t="e">
        <f>#REF!&amp;" "&amp;#REF!&amp;","&amp;"P. "&amp;#REF!&amp;", Q. "&amp;#REF!</f>
        <v>#REF!</v>
      </c>
      <c r="J24" s="365">
        <f>DAY(D24)</f>
        <v>24</v>
      </c>
      <c r="K24" s="365">
        <f>MONTH(D24)</f>
        <v>1</v>
      </c>
      <c r="L24" s="365">
        <f>YEAR(D24)</f>
        <v>2020</v>
      </c>
      <c r="M24" s="364" t="e">
        <f>#REF!&amp;" "&amp;#REF!</f>
        <v>#REF!</v>
      </c>
      <c r="N24" s="406"/>
      <c r="O24" s="406"/>
      <c r="P24" s="406"/>
      <c r="Q24" s="7"/>
    </row>
    <row r="25" spans="1:17" s="69" customFormat="1" ht="28.5" customHeight="1">
      <c r="A25" s="287">
        <v>16</v>
      </c>
      <c r="B25" s="200" t="s">
        <v>583</v>
      </c>
      <c r="C25" s="286" t="s">
        <v>33</v>
      </c>
      <c r="D25" s="352" t="s">
        <v>584</v>
      </c>
      <c r="E25" s="200" t="s">
        <v>587</v>
      </c>
      <c r="F25" s="200" t="s">
        <v>588</v>
      </c>
      <c r="G25" s="415" t="e">
        <f>B25&amp;" "&amp;#REF!</f>
        <v>#REF!</v>
      </c>
      <c r="H25" s="364" t="str">
        <f>IF(C25="x","Nữ","Nam")</f>
        <v>Nữ</v>
      </c>
      <c r="I25" s="364" t="e">
        <f>#REF!&amp;" "&amp;#REF!&amp;","&amp;"P. "&amp;#REF!&amp;", Q. "&amp;#REF!</f>
        <v>#REF!</v>
      </c>
      <c r="J25" s="365">
        <f>DAY(D25)</f>
        <v>20</v>
      </c>
      <c r="K25" s="365">
        <f>MONTH(D25)</f>
        <v>1</v>
      </c>
      <c r="L25" s="365">
        <f>YEAR(D25)</f>
        <v>2020</v>
      </c>
      <c r="M25" s="364" t="e">
        <f>#REF!&amp;" "&amp;#REF!</f>
        <v>#REF!</v>
      </c>
      <c r="N25" s="363"/>
      <c r="O25" s="363"/>
      <c r="P25" s="363"/>
      <c r="Q25" s="7"/>
    </row>
    <row r="26" spans="1:17" s="69" customFormat="1" ht="28.5" customHeight="1">
      <c r="A26" s="287">
        <v>17</v>
      </c>
      <c r="B26" s="200" t="s">
        <v>651</v>
      </c>
      <c r="C26" s="286" t="s">
        <v>33</v>
      </c>
      <c r="D26" s="352" t="s">
        <v>653</v>
      </c>
      <c r="E26" s="200" t="s">
        <v>654</v>
      </c>
      <c r="F26" s="200" t="s">
        <v>655</v>
      </c>
      <c r="G26" s="415"/>
      <c r="H26" s="364"/>
      <c r="I26" s="364"/>
      <c r="J26" s="365"/>
      <c r="K26" s="365"/>
      <c r="L26" s="365"/>
      <c r="M26" s="364"/>
      <c r="N26" s="363"/>
      <c r="O26" s="363"/>
      <c r="P26" s="363"/>
      <c r="Q26" s="7"/>
    </row>
    <row r="27" spans="1:17" s="64" customFormat="1" ht="28.5" customHeight="1">
      <c r="A27" s="287">
        <v>18</v>
      </c>
      <c r="B27" s="200" t="s">
        <v>652</v>
      </c>
      <c r="C27" s="286"/>
      <c r="D27" s="352">
        <v>44135</v>
      </c>
      <c r="E27" s="200" t="s">
        <v>656</v>
      </c>
      <c r="F27" s="200" t="s">
        <v>657</v>
      </c>
      <c r="G27" s="415" t="e">
        <f>B36&amp;" "&amp;#REF!</f>
        <v>#REF!</v>
      </c>
      <c r="H27" s="364" t="str">
        <f>IF(C36="x","Nữ","Nam")</f>
        <v>Nữ</v>
      </c>
      <c r="I27" s="364" t="e">
        <f>#REF!&amp;" "&amp;#REF!&amp;","&amp;"P. "&amp;#REF!&amp;", Q. "&amp;#REF!</f>
        <v>#REF!</v>
      </c>
      <c r="J27" s="365">
        <f>DAY(D36)</f>
        <v>28</v>
      </c>
      <c r="K27" s="365">
        <f>MONTH(D36)</f>
        <v>6</v>
      </c>
      <c r="L27" s="365">
        <f>YEAR(D36)</f>
        <v>2020</v>
      </c>
      <c r="M27" s="364" t="e">
        <f>#REF!&amp;" "&amp;#REF!</f>
        <v>#REF!</v>
      </c>
      <c r="N27" s="366"/>
      <c r="O27" s="366"/>
      <c r="P27" s="366"/>
      <c r="Q27" s="7"/>
    </row>
    <row r="28" spans="1:17" s="64" customFormat="1" ht="28.5" customHeight="1">
      <c r="A28" s="287">
        <v>19</v>
      </c>
      <c r="B28" s="200" t="s">
        <v>676</v>
      </c>
      <c r="C28" s="286" t="s">
        <v>33</v>
      </c>
      <c r="D28" s="352">
        <v>44091</v>
      </c>
      <c r="E28" s="200" t="s">
        <v>679</v>
      </c>
      <c r="F28" s="200" t="s">
        <v>680</v>
      </c>
      <c r="G28" s="415"/>
      <c r="H28" s="364"/>
      <c r="I28" s="364"/>
      <c r="J28" s="365"/>
      <c r="K28" s="365"/>
      <c r="L28" s="365"/>
      <c r="M28" s="364"/>
      <c r="N28" s="366"/>
      <c r="O28" s="366"/>
      <c r="P28" s="366"/>
      <c r="Q28" s="7"/>
    </row>
    <row r="29" spans="1:17" s="53" customFormat="1" ht="28.5" customHeight="1">
      <c r="A29" s="287">
        <v>20</v>
      </c>
      <c r="B29" s="252" t="s">
        <v>529</v>
      </c>
      <c r="C29" s="291"/>
      <c r="D29" s="352">
        <v>44058</v>
      </c>
      <c r="E29" s="252" t="s">
        <v>772</v>
      </c>
      <c r="F29" s="252" t="s">
        <v>773</v>
      </c>
      <c r="G29" s="415" t="e">
        <f>B15&amp;" "&amp;#REF!</f>
        <v>#REF!</v>
      </c>
      <c r="H29" s="364" t="str">
        <f>IF(C15="x","Nữ","Nam")</f>
        <v>Nam</v>
      </c>
      <c r="I29" s="364" t="e">
        <f>#REF!&amp;" "&amp;#REF!&amp;","&amp;"P. "&amp;#REF!&amp;", Q. "&amp;#REF!</f>
        <v>#REF!</v>
      </c>
      <c r="J29" s="365">
        <f>DAY(D15)</f>
        <v>4</v>
      </c>
      <c r="K29" s="365">
        <f>MONTH(D15)</f>
        <v>10</v>
      </c>
      <c r="L29" s="365">
        <f>YEAR(D15)</f>
        <v>2020</v>
      </c>
      <c r="M29" s="364" t="e">
        <f>#REF!&amp;" "&amp;#REF!</f>
        <v>#REF!</v>
      </c>
      <c r="N29" s="407"/>
      <c r="O29" s="407"/>
      <c r="P29" s="407"/>
      <c r="Q29" s="7"/>
    </row>
    <row r="30" spans="1:17" s="53" customFormat="1" ht="28.5" customHeight="1">
      <c r="A30" s="287">
        <v>21</v>
      </c>
      <c r="B30" s="200" t="s">
        <v>639</v>
      </c>
      <c r="C30" s="286"/>
      <c r="D30" s="352" t="s">
        <v>641</v>
      </c>
      <c r="E30" s="200" t="s">
        <v>387</v>
      </c>
      <c r="F30" s="200" t="s">
        <v>388</v>
      </c>
      <c r="G30" s="415" t="e">
        <f>B30&amp;" "&amp;#REF!</f>
        <v>#REF!</v>
      </c>
      <c r="H30" s="364" t="str">
        <f>IF(C30="x","Nữ","Nam")</f>
        <v>Nam</v>
      </c>
      <c r="I30" s="364" t="e">
        <f>#REF!&amp;" "&amp;#REF!&amp;","&amp;"P. "&amp;#REF!&amp;", Q. "&amp;#REF!</f>
        <v>#REF!</v>
      </c>
      <c r="J30" s="365">
        <f>DAY(D30)</f>
        <v>10</v>
      </c>
      <c r="K30" s="365">
        <f>MONTH(D30)</f>
        <v>3</v>
      </c>
      <c r="L30" s="365">
        <f>YEAR(D30)</f>
        <v>2020</v>
      </c>
      <c r="M30" s="364" t="e">
        <f>#REF!&amp;" "&amp;#REF!</f>
        <v>#REF!</v>
      </c>
      <c r="N30" s="407"/>
      <c r="O30" s="407"/>
      <c r="P30" s="407"/>
      <c r="Q30" s="7"/>
    </row>
    <row r="31" spans="1:17" s="53" customFormat="1" ht="28.5" customHeight="1">
      <c r="A31" s="287">
        <v>22</v>
      </c>
      <c r="B31" s="200" t="s">
        <v>749</v>
      </c>
      <c r="C31" s="286"/>
      <c r="D31" s="352">
        <v>43845</v>
      </c>
      <c r="E31" s="200" t="s">
        <v>754</v>
      </c>
      <c r="F31" s="200" t="s">
        <v>755</v>
      </c>
      <c r="G31" s="415"/>
      <c r="H31" s="364"/>
      <c r="I31" s="364"/>
      <c r="J31" s="365"/>
      <c r="K31" s="365"/>
      <c r="L31" s="365"/>
      <c r="M31" s="364"/>
      <c r="N31" s="407"/>
      <c r="O31" s="407"/>
      <c r="P31" s="407"/>
      <c r="Q31" s="7"/>
    </row>
    <row r="32" spans="1:17" s="53" customFormat="1" ht="28.5" customHeight="1">
      <c r="A32" s="287">
        <v>23</v>
      </c>
      <c r="B32" s="200" t="s">
        <v>640</v>
      </c>
      <c r="C32" s="286" t="s">
        <v>33</v>
      </c>
      <c r="D32" s="352">
        <v>43967</v>
      </c>
      <c r="E32" s="200" t="s">
        <v>642</v>
      </c>
      <c r="F32" s="200" t="s">
        <v>643</v>
      </c>
      <c r="G32" s="415" t="e">
        <f>B32&amp;" "&amp;#REF!</f>
        <v>#REF!</v>
      </c>
      <c r="H32" s="364" t="str">
        <f>IF(C32="x","Nữ","Nam")</f>
        <v>Nữ</v>
      </c>
      <c r="I32" s="364" t="e">
        <f>#REF!&amp;" "&amp;#REF!&amp;","&amp;"P. "&amp;#REF!&amp;", Q. "&amp;#REF!</f>
        <v>#REF!</v>
      </c>
      <c r="J32" s="365">
        <f>DAY(D32)</f>
        <v>16</v>
      </c>
      <c r="K32" s="365">
        <f>MONTH(D32)</f>
        <v>5</v>
      </c>
      <c r="L32" s="365">
        <f>YEAR(D32)</f>
        <v>2020</v>
      </c>
      <c r="M32" s="364" t="e">
        <f>#REF!&amp;" "&amp;#REF!</f>
        <v>#REF!</v>
      </c>
      <c r="N32" s="407"/>
      <c r="O32" s="407"/>
      <c r="P32" s="407"/>
      <c r="Q32" s="7"/>
    </row>
    <row r="33" spans="1:17" s="53" customFormat="1" ht="28.5" customHeight="1">
      <c r="A33" s="287">
        <v>24</v>
      </c>
      <c r="B33" s="200" t="s">
        <v>590</v>
      </c>
      <c r="C33" s="286" t="s">
        <v>33</v>
      </c>
      <c r="D33" s="352">
        <v>44048</v>
      </c>
      <c r="E33" s="200" t="s">
        <v>593</v>
      </c>
      <c r="F33" s="200" t="s">
        <v>594</v>
      </c>
      <c r="G33" s="415" t="e">
        <f>B27&amp;" "&amp;#REF!</f>
        <v>#REF!</v>
      </c>
      <c r="H33" s="364" t="str">
        <f>IF(C27="x","Nữ","Nam")</f>
        <v>Nam</v>
      </c>
      <c r="I33" s="364" t="e">
        <f>#REF!&amp;" "&amp;#REF!&amp;","&amp;"P. "&amp;#REF!&amp;", Q. "&amp;#REF!</f>
        <v>#REF!</v>
      </c>
      <c r="J33" s="365">
        <f>DAY(D27)</f>
        <v>31</v>
      </c>
      <c r="K33" s="365">
        <f>MONTH(D27)</f>
        <v>10</v>
      </c>
      <c r="L33" s="365">
        <f>YEAR(D27)</f>
        <v>2020</v>
      </c>
      <c r="M33" s="364" t="e">
        <f>#REF!&amp;" "&amp;#REF!</f>
        <v>#REF!</v>
      </c>
      <c r="N33" s="407"/>
      <c r="O33" s="407"/>
      <c r="P33" s="407"/>
      <c r="Q33" s="7"/>
    </row>
    <row r="34" spans="1:17" s="64" customFormat="1" ht="28.5" customHeight="1">
      <c r="A34" s="287">
        <v>25</v>
      </c>
      <c r="B34" s="200" t="s">
        <v>747</v>
      </c>
      <c r="C34" s="351" t="s">
        <v>33</v>
      </c>
      <c r="D34" s="352">
        <v>44061</v>
      </c>
      <c r="E34" s="200" t="s">
        <v>750</v>
      </c>
      <c r="F34" s="200" t="s">
        <v>751</v>
      </c>
      <c r="G34" s="415" t="e">
        <f>B28&amp;" "&amp;#REF!</f>
        <v>#REF!</v>
      </c>
      <c r="H34" s="364" t="str">
        <f>IF(C28="x","Nữ","Nam")</f>
        <v>Nữ</v>
      </c>
      <c r="I34" s="364" t="e">
        <f>#REF!&amp;" "&amp;#REF!&amp;","&amp;"P. "&amp;#REF!&amp;", Q. "&amp;#REF!</f>
        <v>#REF!</v>
      </c>
      <c r="J34" s="365">
        <f>DAY(D28)</f>
        <v>17</v>
      </c>
      <c r="K34" s="365">
        <f>MONTH(D28)</f>
        <v>9</v>
      </c>
      <c r="L34" s="365">
        <f>YEAR(D28)</f>
        <v>2020</v>
      </c>
      <c r="M34" s="364" t="e">
        <f>#REF!&amp;" "&amp;#REF!</f>
        <v>#REF!</v>
      </c>
      <c r="N34" s="366"/>
      <c r="O34" s="366"/>
      <c r="P34" s="366"/>
      <c r="Q34" s="7"/>
    </row>
    <row r="35" spans="1:17" s="66" customFormat="1" ht="28.5" customHeight="1">
      <c r="A35" s="287">
        <v>26</v>
      </c>
      <c r="B35" s="175" t="s">
        <v>699</v>
      </c>
      <c r="C35" s="272" t="s">
        <v>33</v>
      </c>
      <c r="D35" s="273" t="s">
        <v>700</v>
      </c>
      <c r="E35" s="175" t="s">
        <v>703</v>
      </c>
      <c r="F35" s="175" t="s">
        <v>704</v>
      </c>
      <c r="G35" s="415" t="e">
        <f>B18&amp;" "&amp;#REF!</f>
        <v>#REF!</v>
      </c>
      <c r="H35" s="364" t="str">
        <f>IF(C18="x","Nữ","Nam")</f>
        <v>Nam</v>
      </c>
      <c r="I35" s="364" t="e">
        <f>#REF!&amp;" "&amp;#REF!&amp;","&amp;"P. "&amp;#REF!&amp;", Q. "&amp;#REF!</f>
        <v>#REF!</v>
      </c>
      <c r="J35" s="365">
        <f>DAY(D18)</f>
        <v>31</v>
      </c>
      <c r="K35" s="365">
        <f>MONTH(D18)</f>
        <v>12</v>
      </c>
      <c r="L35" s="365">
        <f>YEAR(D18)</f>
        <v>2020</v>
      </c>
      <c r="M35" s="364" t="e">
        <f>#REF!&amp;" "&amp;#REF!</f>
        <v>#REF!</v>
      </c>
      <c r="N35" s="404"/>
      <c r="O35" s="404"/>
      <c r="P35" s="404"/>
      <c r="Q35" s="7"/>
    </row>
    <row r="36" spans="1:17" s="66" customFormat="1" ht="28.5" customHeight="1">
      <c r="A36" s="591">
        <v>27</v>
      </c>
      <c r="B36" s="592" t="s">
        <v>589</v>
      </c>
      <c r="C36" s="593" t="s">
        <v>33</v>
      </c>
      <c r="D36" s="594">
        <v>44010</v>
      </c>
      <c r="E36" s="592" t="s">
        <v>591</v>
      </c>
      <c r="F36" s="592" t="s">
        <v>592</v>
      </c>
      <c r="G36" s="415" t="e">
        <f>B19&amp;" "&amp;#REF!</f>
        <v>#REF!</v>
      </c>
      <c r="H36" s="364" t="str">
        <f>IF(C19="x","Nữ","Nam")</f>
        <v>Nữ</v>
      </c>
      <c r="I36" s="364" t="e">
        <f>#REF!&amp;" "&amp;#REF!&amp;","&amp;"P. "&amp;#REF!&amp;", Q. "&amp;#REF!</f>
        <v>#REF!</v>
      </c>
      <c r="J36" s="365">
        <f>DAY(D19)</f>
        <v>4</v>
      </c>
      <c r="K36" s="365">
        <f>MONTH(D19)</f>
        <v>10</v>
      </c>
      <c r="L36" s="365">
        <f>YEAR(D19)</f>
        <v>2020</v>
      </c>
      <c r="M36" s="364" t="e">
        <f>#REF!&amp;" "&amp;#REF!</f>
        <v>#REF!</v>
      </c>
      <c r="N36" s="404"/>
      <c r="O36" s="404"/>
      <c r="P36" s="404"/>
      <c r="Q36" s="7"/>
    </row>
    <row r="37" spans="1:17" s="66" customFormat="1" ht="28.5" customHeight="1">
      <c r="A37" s="287">
        <v>28</v>
      </c>
      <c r="B37" s="200" t="s">
        <v>705</v>
      </c>
      <c r="C37" s="286" t="s">
        <v>33</v>
      </c>
      <c r="D37" s="352">
        <v>43883</v>
      </c>
      <c r="E37" s="200" t="s">
        <v>707</v>
      </c>
      <c r="F37" s="200" t="s">
        <v>708</v>
      </c>
      <c r="G37" s="415" t="e">
        <f>B37&amp;" "&amp;#REF!</f>
        <v>#REF!</v>
      </c>
      <c r="H37" s="364" t="str">
        <f>IF(C37="x","Nữ","Nam")</f>
        <v>Nữ</v>
      </c>
      <c r="I37" s="364" t="e">
        <f>#REF!&amp;" "&amp;#REF!&amp;","&amp;"P. "&amp;#REF!&amp;", Q. "&amp;#REF!</f>
        <v>#REF!</v>
      </c>
      <c r="J37" s="365">
        <f>DAY(D37)</f>
        <v>22</v>
      </c>
      <c r="K37" s="365">
        <f>MONTH(D37)</f>
        <v>2</v>
      </c>
      <c r="L37" s="365">
        <f>YEAR(D37)</f>
        <v>2020</v>
      </c>
      <c r="M37" s="364" t="e">
        <f>#REF!&amp;" "&amp;#REF!</f>
        <v>#REF!</v>
      </c>
      <c r="N37" s="404"/>
      <c r="O37" s="404"/>
      <c r="P37" s="404"/>
      <c r="Q37" s="7"/>
    </row>
    <row r="38" spans="1:17" s="60" customFormat="1" ht="28.5" customHeight="1">
      <c r="A38" s="425">
        <v>29</v>
      </c>
      <c r="B38" s="353" t="s">
        <v>706</v>
      </c>
      <c r="C38" s="229" t="s">
        <v>33</v>
      </c>
      <c r="D38" s="354">
        <v>43849</v>
      </c>
      <c r="E38" s="353" t="s">
        <v>709</v>
      </c>
      <c r="F38" s="353" t="s">
        <v>710</v>
      </c>
      <c r="G38" s="416" t="e">
        <f>B38&amp;" "&amp;#REF!</f>
        <v>#REF!</v>
      </c>
      <c r="H38" s="364" t="str">
        <f>IF(C38="x","Nữ","Nam")</f>
        <v>Nữ</v>
      </c>
      <c r="I38" s="408" t="e">
        <f>#REF!&amp;" "&amp;#REF!&amp;","&amp;"P. "&amp;#REF!&amp;", Q. "&amp;#REF!</f>
        <v>#REF!</v>
      </c>
      <c r="J38" s="409">
        <f>DAY(D38)</f>
        <v>19</v>
      </c>
      <c r="K38" s="409">
        <f>MONTH(D38)</f>
        <v>1</v>
      </c>
      <c r="L38" s="409">
        <f>YEAR(D38)</f>
        <v>2020</v>
      </c>
      <c r="M38" s="364" t="e">
        <f>#REF!&amp;" "&amp;#REF!</f>
        <v>#REF!</v>
      </c>
      <c r="N38" s="410"/>
      <c r="O38" s="410"/>
      <c r="P38" s="410"/>
      <c r="Q38" s="7"/>
    </row>
    <row r="39" spans="1:17" s="1" customFormat="1" ht="22.5" customHeight="1">
      <c r="A39" s="281"/>
      <c r="B39" s="282"/>
      <c r="C39" s="281"/>
      <c r="D39" s="283"/>
      <c r="E39" s="284"/>
      <c r="F39" s="457"/>
      <c r="Q39" s="7"/>
    </row>
    <row r="40" spans="1:17" s="1" customFormat="1" ht="18.75">
      <c r="A40" s="577"/>
      <c r="B40" s="577"/>
      <c r="C40" s="577"/>
      <c r="D40" s="279"/>
      <c r="E40" s="503"/>
      <c r="F40" s="457"/>
      <c r="Q40" s="7"/>
    </row>
    <row r="41" spans="1:17" s="1" customFormat="1" ht="18.75">
      <c r="A41" s="281"/>
      <c r="B41" s="248"/>
      <c r="C41" s="248"/>
      <c r="D41" s="265"/>
      <c r="E41" s="251"/>
      <c r="F41" s="248"/>
      <c r="Q41" s="7"/>
    </row>
    <row r="42" spans="1:17" s="1" customFormat="1" ht="18.75">
      <c r="A42" s="281"/>
      <c r="B42" s="479"/>
      <c r="C42" s="248"/>
      <c r="D42" s="265"/>
      <c r="E42" s="251"/>
      <c r="F42" s="282"/>
      <c r="Q42" s="7"/>
    </row>
    <row r="43" spans="1:17" s="1" customFormat="1" ht="18.75">
      <c r="A43" s="281"/>
      <c r="B43" s="248"/>
      <c r="C43" s="248"/>
      <c r="D43" s="265"/>
      <c r="E43" s="251"/>
      <c r="F43" s="457"/>
      <c r="Q43" s="7"/>
    </row>
    <row r="44" spans="1:17" s="1" customFormat="1" ht="18.75">
      <c r="A44" s="281"/>
      <c r="B44" s="282"/>
      <c r="C44" s="281"/>
      <c r="D44" s="283"/>
      <c r="E44" s="251"/>
      <c r="F44" s="457"/>
      <c r="Q44" s="7"/>
    </row>
    <row r="45" spans="1:17" s="1" customFormat="1" ht="16.5">
      <c r="A45" s="530"/>
      <c r="B45" s="530"/>
      <c r="C45" s="530"/>
      <c r="D45" s="145"/>
      <c r="E45" s="32"/>
      <c r="F45" s="35"/>
      <c r="Q45" s="7"/>
    </row>
  </sheetData>
  <autoFilter ref="A9:F39" xr:uid="{00000000-0009-0000-0000-00000B000000}">
    <filterColumn colId="1" showButton="0"/>
  </autoFilter>
  <sortState xmlns:xlrd2="http://schemas.microsoft.com/office/spreadsheetml/2017/richdata2" ref="B10:F38">
    <sortCondition ref="B10:B38"/>
  </sortState>
  <mergeCells count="13">
    <mergeCell ref="A1:C1"/>
    <mergeCell ref="A2:C2"/>
    <mergeCell ref="A7:B7"/>
    <mergeCell ref="A8:A9"/>
    <mergeCell ref="C8:C9"/>
    <mergeCell ref="A4:F4"/>
    <mergeCell ref="A5:F5"/>
    <mergeCell ref="A45:C45"/>
    <mergeCell ref="E8:E9"/>
    <mergeCell ref="F8:F9"/>
    <mergeCell ref="D8:D9"/>
    <mergeCell ref="A40:C40"/>
    <mergeCell ref="B8:B9"/>
  </mergeCells>
  <pageMargins left="0.33" right="0" top="0.17" bottom="0" header="0.11811023622047245" footer="0.11811023622047245"/>
  <pageSetup paperSize="9" scale="65" orientation="portrait" r:id="rId1"/>
  <rowBreaks count="1" manualBreakCount="1">
    <brk id="44" max="16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33"/>
  </sheetPr>
  <dimension ref="A1:P45"/>
  <sheetViews>
    <sheetView view="pageBreakPreview" zoomScale="82" zoomScaleNormal="50" zoomScaleSheetLayoutView="82" workbookViewId="0">
      <selection activeCell="C16" sqref="C16"/>
    </sheetView>
  </sheetViews>
  <sheetFormatPr defaultColWidth="9.140625" defaultRowHeight="11.25"/>
  <cols>
    <col min="1" max="1" width="6.7109375" style="7" customWidth="1"/>
    <col min="2" max="2" width="36.7109375" style="7" customWidth="1"/>
    <col min="3" max="3" width="6.5703125" style="7" customWidth="1"/>
    <col min="4" max="4" width="16.140625" style="157" customWidth="1"/>
    <col min="5" max="5" width="33.140625" style="18" customWidth="1"/>
    <col min="6" max="6" width="35.140625" style="18" customWidth="1"/>
    <col min="7" max="7" width="31.42578125" style="7" hidden="1" customWidth="1"/>
    <col min="8" max="8" width="0" style="7" hidden="1" customWidth="1"/>
    <col min="9" max="9" width="23.140625" style="7" hidden="1" customWidth="1"/>
    <col min="10" max="15" width="0" style="7" hidden="1" customWidth="1"/>
    <col min="16" max="16" width="0.140625" style="7" hidden="1" customWidth="1"/>
    <col min="17" max="16384" width="9.140625" style="7"/>
  </cols>
  <sheetData>
    <row r="1" spans="1:13" s="28" customFormat="1" ht="20.100000000000001" customHeight="1">
      <c r="A1" s="565" t="s">
        <v>0</v>
      </c>
      <c r="B1" s="565"/>
      <c r="C1" s="565"/>
      <c r="D1" s="164"/>
      <c r="E1" s="303"/>
      <c r="F1" s="303"/>
    </row>
    <row r="2" spans="1:13" s="28" customFormat="1" ht="20.100000000000001" customHeight="1">
      <c r="A2" s="566" t="s">
        <v>1</v>
      </c>
      <c r="B2" s="566"/>
      <c r="C2" s="566"/>
      <c r="D2" s="169"/>
      <c r="E2" s="303"/>
      <c r="F2" s="303"/>
    </row>
    <row r="3" spans="1:13" s="28" customFormat="1" ht="16.5" customHeight="1">
      <c r="A3" s="171"/>
      <c r="B3" s="171"/>
      <c r="C3" s="171"/>
      <c r="D3" s="169"/>
      <c r="E3" s="303"/>
      <c r="F3" s="303"/>
    </row>
    <row r="4" spans="1:13" s="2" customFormat="1" ht="30" customHeight="1">
      <c r="A4" s="564" t="s">
        <v>62</v>
      </c>
      <c r="B4" s="564"/>
      <c r="C4" s="564"/>
      <c r="D4" s="564"/>
      <c r="E4" s="564"/>
      <c r="F4" s="564"/>
      <c r="G4" s="6"/>
    </row>
    <row r="5" spans="1:13" ht="25.5">
      <c r="A5" s="541" t="s">
        <v>1044</v>
      </c>
      <c r="B5" s="541"/>
      <c r="C5" s="541"/>
      <c r="D5" s="541"/>
      <c r="E5" s="541"/>
      <c r="F5" s="541"/>
    </row>
    <row r="6" spans="1:13" ht="24" customHeight="1">
      <c r="A6" s="398"/>
      <c r="B6" s="398"/>
      <c r="C6" s="398"/>
      <c r="D6" s="398"/>
      <c r="E6" s="398"/>
      <c r="F6" s="398"/>
    </row>
    <row r="7" spans="1:13" ht="19.899999999999999" customHeight="1">
      <c r="A7" s="582" t="s">
        <v>18</v>
      </c>
      <c r="B7" s="582"/>
      <c r="C7" s="304"/>
      <c r="D7" s="305"/>
      <c r="E7" s="306"/>
      <c r="F7" s="306"/>
    </row>
    <row r="8" spans="1:13" s="67" customFormat="1" ht="36.75" customHeight="1">
      <c r="A8" s="561" t="s">
        <v>3</v>
      </c>
      <c r="B8" s="561" t="s">
        <v>4</v>
      </c>
      <c r="C8" s="561" t="s">
        <v>5</v>
      </c>
      <c r="D8" s="583" t="s">
        <v>6</v>
      </c>
      <c r="E8" s="553" t="s">
        <v>7</v>
      </c>
      <c r="F8" s="553" t="s">
        <v>8</v>
      </c>
    </row>
    <row r="9" spans="1:13" s="67" customFormat="1" ht="36.75" customHeight="1">
      <c r="A9" s="561"/>
      <c r="B9" s="561"/>
      <c r="C9" s="561"/>
      <c r="D9" s="583"/>
      <c r="E9" s="553"/>
      <c r="F9" s="553"/>
    </row>
    <row r="10" spans="1:13" s="64" customFormat="1" ht="28.5" customHeight="1">
      <c r="A10" s="344">
        <v>1</v>
      </c>
      <c r="B10" s="334" t="s">
        <v>565</v>
      </c>
      <c r="C10" s="382"/>
      <c r="D10" s="343">
        <v>44070</v>
      </c>
      <c r="E10" s="400" t="s">
        <v>567</v>
      </c>
      <c r="F10" s="400" t="s">
        <v>568</v>
      </c>
      <c r="G10" s="43"/>
      <c r="H10" s="43"/>
      <c r="I10" s="43"/>
      <c r="J10" s="120"/>
      <c r="K10" s="120"/>
      <c r="L10" s="120"/>
      <c r="M10" s="43"/>
    </row>
    <row r="11" spans="1:13" s="64" customFormat="1" ht="28.5" customHeight="1">
      <c r="A11" s="296">
        <v>2</v>
      </c>
      <c r="B11" s="175" t="s">
        <v>566</v>
      </c>
      <c r="C11" s="272"/>
      <c r="D11" s="273">
        <v>44146</v>
      </c>
      <c r="E11" s="175" t="s">
        <v>569</v>
      </c>
      <c r="F11" s="175" t="s">
        <v>570</v>
      </c>
      <c r="G11" s="43"/>
      <c r="H11" s="43"/>
      <c r="I11" s="43"/>
      <c r="J11" s="120"/>
      <c r="K11" s="120"/>
      <c r="L11" s="120"/>
      <c r="M11" s="43"/>
    </row>
    <row r="12" spans="1:13" s="64" customFormat="1" ht="28.5" customHeight="1">
      <c r="A12" s="296">
        <v>3</v>
      </c>
      <c r="B12" s="175" t="s">
        <v>203</v>
      </c>
      <c r="C12" s="272"/>
      <c r="D12" s="273">
        <v>43936</v>
      </c>
      <c r="E12" s="175" t="s">
        <v>665</v>
      </c>
      <c r="F12" s="175" t="s">
        <v>666</v>
      </c>
      <c r="G12" s="43"/>
      <c r="H12" s="43"/>
      <c r="I12" s="43"/>
      <c r="J12" s="120"/>
      <c r="K12" s="120"/>
      <c r="L12" s="120"/>
      <c r="M12" s="43"/>
    </row>
    <row r="13" spans="1:13" s="64" customFormat="1" ht="28.5" customHeight="1">
      <c r="A13" s="296">
        <v>4</v>
      </c>
      <c r="B13" s="297" t="s">
        <v>766</v>
      </c>
      <c r="C13" s="289" t="s">
        <v>33</v>
      </c>
      <c r="D13" s="273">
        <v>43834</v>
      </c>
      <c r="E13" s="297" t="s">
        <v>770</v>
      </c>
      <c r="F13" s="297" t="s">
        <v>771</v>
      </c>
      <c r="G13" s="7"/>
      <c r="H13" s="7"/>
      <c r="I13" s="43"/>
      <c r="J13" s="120"/>
      <c r="K13" s="120"/>
      <c r="L13" s="120"/>
      <c r="M13" s="43"/>
    </row>
    <row r="14" spans="1:13" s="64" customFormat="1" ht="28.5" customHeight="1">
      <c r="A14" s="296">
        <v>5</v>
      </c>
      <c r="B14" s="175" t="s">
        <v>1047</v>
      </c>
      <c r="C14" s="272"/>
      <c r="D14" s="273">
        <v>44067</v>
      </c>
      <c r="E14" s="175" t="s">
        <v>23</v>
      </c>
      <c r="F14" s="175" t="s">
        <v>719</v>
      </c>
      <c r="G14" s="43"/>
      <c r="H14" s="43"/>
      <c r="I14" s="43"/>
      <c r="J14" s="120"/>
      <c r="K14" s="120"/>
      <c r="L14" s="120"/>
      <c r="M14" s="43"/>
    </row>
    <row r="15" spans="1:13" s="66" customFormat="1" ht="28.5" customHeight="1">
      <c r="A15" s="296">
        <v>6</v>
      </c>
      <c r="B15" s="175" t="s">
        <v>551</v>
      </c>
      <c r="C15" s="272" t="s">
        <v>33</v>
      </c>
      <c r="D15" s="273" t="s">
        <v>554</v>
      </c>
      <c r="E15" s="175" t="s">
        <v>121</v>
      </c>
      <c r="F15" s="175" t="s">
        <v>555</v>
      </c>
      <c r="G15" s="43" t="e">
        <f>B15&amp;" "&amp;#REF!</f>
        <v>#REF!</v>
      </c>
      <c r="H15" s="43" t="str">
        <f>IF(C15="x","Nữ","Nam")</f>
        <v>Nữ</v>
      </c>
      <c r="I15" s="43" t="e">
        <f>#REF!&amp;" "&amp;#REF!&amp;","&amp;"P. "&amp;#REF!&amp;", Q. "&amp;#REF!</f>
        <v>#REF!</v>
      </c>
      <c r="J15" s="120">
        <f>DAY(D15)</f>
        <v>24</v>
      </c>
      <c r="K15" s="120">
        <f>MONTH(D15)</f>
        <v>8</v>
      </c>
      <c r="L15" s="120">
        <f>YEAR(D15)</f>
        <v>2020</v>
      </c>
      <c r="M15" s="43" t="e">
        <f>#REF!&amp;" "&amp;#REF!</f>
        <v>#REF!</v>
      </c>
    </row>
    <row r="16" spans="1:13" s="66" customFormat="1" ht="36.75" customHeight="1">
      <c r="A16" s="296">
        <v>7</v>
      </c>
      <c r="B16" s="175" t="s">
        <v>552</v>
      </c>
      <c r="C16" s="271" t="s">
        <v>33</v>
      </c>
      <c r="D16" s="273">
        <v>43992</v>
      </c>
      <c r="E16" s="175" t="s">
        <v>556</v>
      </c>
      <c r="F16" s="175" t="s">
        <v>557</v>
      </c>
      <c r="G16" s="43" t="e">
        <f>B16&amp;" "&amp;#REF!</f>
        <v>#REF!</v>
      </c>
      <c r="H16" s="43" t="str">
        <f>IF(C15="x","Nữ","Nam")</f>
        <v>Nữ</v>
      </c>
      <c r="I16" s="43" t="e">
        <f>#REF!&amp;" "&amp;#REF!&amp;","&amp;"P. "&amp;#REF!&amp;", Q. "&amp;#REF!</f>
        <v>#REF!</v>
      </c>
      <c r="J16" s="120">
        <f>DAY(D16)</f>
        <v>10</v>
      </c>
      <c r="K16" s="120">
        <f>MONTH(D16)</f>
        <v>6</v>
      </c>
      <c r="L16" s="120">
        <f>YEAR(D16)</f>
        <v>2020</v>
      </c>
      <c r="M16" s="43" t="e">
        <f>#REF!&amp;" "&amp;#REF!</f>
        <v>#REF!</v>
      </c>
    </row>
    <row r="17" spans="1:13" s="64" customFormat="1" ht="28.5" customHeight="1">
      <c r="A17" s="296">
        <v>8</v>
      </c>
      <c r="B17" s="175" t="s">
        <v>553</v>
      </c>
      <c r="C17" s="272" t="s">
        <v>33</v>
      </c>
      <c r="D17" s="273">
        <v>43970</v>
      </c>
      <c r="E17" s="175" t="s">
        <v>119</v>
      </c>
      <c r="F17" s="175" t="s">
        <v>558</v>
      </c>
      <c r="G17" s="43" t="e">
        <f>B17&amp;" "&amp;#REF!</f>
        <v>#REF!</v>
      </c>
      <c r="H17" s="43" t="str">
        <f>IF(C17="x","Nữ","Nam")</f>
        <v>Nữ</v>
      </c>
      <c r="I17" s="43" t="e">
        <f>#REF!&amp;" "&amp;#REF!&amp;","&amp;"P. "&amp;#REF!&amp;", Q. "&amp;#REF!</f>
        <v>#REF!</v>
      </c>
      <c r="J17" s="120">
        <f>DAY(D17)</f>
        <v>19</v>
      </c>
      <c r="K17" s="120">
        <f>MONTH(D17)</f>
        <v>5</v>
      </c>
      <c r="L17" s="120">
        <f>YEAR(D17)</f>
        <v>2020</v>
      </c>
      <c r="M17" s="43" t="e">
        <f>#REF!&amp;" "&amp;#REF!</f>
        <v>#REF!</v>
      </c>
    </row>
    <row r="18" spans="1:13" s="68" customFormat="1" ht="28.5" customHeight="1">
      <c r="A18" s="296">
        <v>9</v>
      </c>
      <c r="B18" s="175" t="s">
        <v>559</v>
      </c>
      <c r="C18" s="272" t="s">
        <v>33</v>
      </c>
      <c r="D18" s="273" t="s">
        <v>560</v>
      </c>
      <c r="E18" s="175" t="s">
        <v>561</v>
      </c>
      <c r="F18" s="175" t="s">
        <v>562</v>
      </c>
      <c r="G18" s="43" t="e">
        <f>B18&amp;" "&amp;#REF!</f>
        <v>#REF!</v>
      </c>
      <c r="H18" s="43" t="str">
        <f>IF(C18="x","Nữ","Nam")</f>
        <v>Nữ</v>
      </c>
      <c r="I18" s="43" t="e">
        <f>#REF!&amp;" "&amp;#REF!&amp;","&amp;"P. "&amp;#REF!&amp;", Q. "&amp;#REF!</f>
        <v>#REF!</v>
      </c>
      <c r="J18" s="120">
        <f>DAY(D18)</f>
        <v>26</v>
      </c>
      <c r="K18" s="120">
        <f>MONTH(D18)</f>
        <v>6</v>
      </c>
      <c r="L18" s="120">
        <f>YEAR(D18)</f>
        <v>2020</v>
      </c>
      <c r="M18" s="43" t="e">
        <f>#REF!&amp;" "&amp;#REF!</f>
        <v>#REF!</v>
      </c>
    </row>
    <row r="19" spans="1:13" s="65" customFormat="1" ht="28.5" customHeight="1">
      <c r="A19" s="296">
        <v>10</v>
      </c>
      <c r="B19" s="175" t="s">
        <v>622</v>
      </c>
      <c r="C19" s="272" t="s">
        <v>33</v>
      </c>
      <c r="D19" s="273">
        <v>44179</v>
      </c>
      <c r="E19" s="175" t="s">
        <v>625</v>
      </c>
      <c r="F19" s="175" t="s">
        <v>626</v>
      </c>
      <c r="G19" s="43" t="e">
        <f>B10&amp;" "&amp;#REF!</f>
        <v>#REF!</v>
      </c>
      <c r="H19" s="43" t="str">
        <f>IF(C10="x","Nữ","Nam")</f>
        <v>Nam</v>
      </c>
      <c r="I19" s="43" t="e">
        <f>#REF!&amp;" "&amp;#REF!&amp;","&amp;"P. "&amp;#REF!&amp;", Q. "&amp;#REF!</f>
        <v>#REF!</v>
      </c>
      <c r="J19" s="120">
        <f>DAY(D10)</f>
        <v>27</v>
      </c>
      <c r="K19" s="120">
        <f>MONTH(D10)</f>
        <v>8</v>
      </c>
      <c r="L19" s="120">
        <f>YEAR(D10)</f>
        <v>2020</v>
      </c>
      <c r="M19" s="43" t="e">
        <f>#REF!&amp;" "&amp;#REF!</f>
        <v>#REF!</v>
      </c>
    </row>
    <row r="20" spans="1:13" s="69" customFormat="1" ht="28.5" customHeight="1">
      <c r="A20" s="296">
        <v>11</v>
      </c>
      <c r="B20" s="175" t="s">
        <v>632</v>
      </c>
      <c r="C20" s="272"/>
      <c r="D20" s="273">
        <v>44028</v>
      </c>
      <c r="E20" s="175" t="s">
        <v>634</v>
      </c>
      <c r="F20" s="175" t="s">
        <v>635</v>
      </c>
      <c r="G20" s="43" t="e">
        <f>B11&amp;" "&amp;#REF!</f>
        <v>#REF!</v>
      </c>
      <c r="H20" s="43" t="str">
        <f>IF(C11="x","Nữ","Nam")</f>
        <v>Nam</v>
      </c>
      <c r="I20" s="43" t="e">
        <f>#REF!&amp;" "&amp;#REF!&amp;","&amp;"P. "&amp;#REF!&amp;", Q. "&amp;#REF!</f>
        <v>#REF!</v>
      </c>
      <c r="J20" s="120">
        <f>DAY(D11)</f>
        <v>11</v>
      </c>
      <c r="K20" s="120">
        <f>MONTH(D11)</f>
        <v>11</v>
      </c>
      <c r="L20" s="120">
        <f>YEAR(D11)</f>
        <v>2020</v>
      </c>
      <c r="M20" s="43" t="e">
        <f>#REF!&amp;" "&amp;#REF!</f>
        <v>#REF!</v>
      </c>
    </row>
    <row r="21" spans="1:13" s="69" customFormat="1" ht="28.5" customHeight="1">
      <c r="A21" s="296">
        <v>12</v>
      </c>
      <c r="B21" s="175" t="s">
        <v>633</v>
      </c>
      <c r="C21" s="272"/>
      <c r="D21" s="273">
        <v>43957</v>
      </c>
      <c r="E21" s="175" t="s">
        <v>636</v>
      </c>
      <c r="F21" s="175" t="s">
        <v>637</v>
      </c>
      <c r="G21" s="43"/>
      <c r="H21" s="43"/>
      <c r="I21" s="43"/>
      <c r="J21" s="120"/>
      <c r="K21" s="120"/>
      <c r="L21" s="120"/>
      <c r="M21" s="43"/>
    </row>
    <row r="22" spans="1:13" s="69" customFormat="1" ht="28.5" customHeight="1">
      <c r="A22" s="296">
        <v>13</v>
      </c>
      <c r="B22" s="175" t="s">
        <v>601</v>
      </c>
      <c r="C22" s="272" t="s">
        <v>33</v>
      </c>
      <c r="D22" s="273" t="s">
        <v>602</v>
      </c>
      <c r="E22" s="200" t="s">
        <v>603</v>
      </c>
      <c r="F22" s="200" t="s">
        <v>604</v>
      </c>
      <c r="G22" s="43"/>
      <c r="H22" s="43"/>
      <c r="I22" s="43"/>
      <c r="J22" s="120"/>
      <c r="K22" s="120"/>
      <c r="L22" s="120"/>
      <c r="M22" s="43"/>
    </row>
    <row r="23" spans="1:13" s="69" customFormat="1" ht="28.5" customHeight="1">
      <c r="A23" s="296">
        <v>14</v>
      </c>
      <c r="B23" s="200" t="s">
        <v>748</v>
      </c>
      <c r="C23" s="286"/>
      <c r="D23" s="352">
        <v>44079</v>
      </c>
      <c r="E23" s="200" t="s">
        <v>752</v>
      </c>
      <c r="F23" s="200" t="s">
        <v>753</v>
      </c>
      <c r="G23" s="43"/>
      <c r="H23" s="43"/>
      <c r="I23" s="43"/>
      <c r="J23" s="120"/>
      <c r="K23" s="120"/>
      <c r="L23" s="120"/>
      <c r="M23" s="43"/>
    </row>
    <row r="24" spans="1:13" s="69" customFormat="1" ht="28.5" customHeight="1">
      <c r="A24" s="296">
        <v>15</v>
      </c>
      <c r="B24" s="175" t="s">
        <v>682</v>
      </c>
      <c r="C24" s="272"/>
      <c r="D24" s="273" t="s">
        <v>683</v>
      </c>
      <c r="E24" s="175" t="s">
        <v>685</v>
      </c>
      <c r="F24" s="175" t="s">
        <v>686</v>
      </c>
      <c r="G24" s="43"/>
      <c r="H24" s="43"/>
      <c r="I24" s="43"/>
      <c r="J24" s="120"/>
      <c r="K24" s="120"/>
      <c r="L24" s="120"/>
      <c r="M24" s="43"/>
    </row>
    <row r="25" spans="1:13" s="69" customFormat="1" ht="28.5" customHeight="1">
      <c r="A25" s="296">
        <v>16</v>
      </c>
      <c r="B25" s="175" t="s">
        <v>681</v>
      </c>
      <c r="C25" s="272" t="s">
        <v>33</v>
      </c>
      <c r="D25" s="273" t="s">
        <v>684</v>
      </c>
      <c r="E25" s="175" t="s">
        <v>687</v>
      </c>
      <c r="F25" s="175" t="s">
        <v>688</v>
      </c>
      <c r="G25" s="43"/>
      <c r="H25" s="43"/>
      <c r="I25" s="43"/>
      <c r="J25" s="120"/>
      <c r="K25" s="120"/>
      <c r="L25" s="120"/>
      <c r="M25" s="43"/>
    </row>
    <row r="26" spans="1:13" s="64" customFormat="1" ht="28.5" customHeight="1">
      <c r="A26" s="296">
        <v>17</v>
      </c>
      <c r="B26" s="175" t="s">
        <v>571</v>
      </c>
      <c r="C26" s="272"/>
      <c r="D26" s="273">
        <v>44146</v>
      </c>
      <c r="E26" s="175" t="s">
        <v>569</v>
      </c>
      <c r="F26" s="175" t="s">
        <v>570</v>
      </c>
      <c r="G26" s="43" t="e">
        <f>B26&amp;" "&amp;#REF!</f>
        <v>#REF!</v>
      </c>
      <c r="H26" s="43" t="str">
        <f>IF(C26="x","Nữ","Nam")</f>
        <v>Nam</v>
      </c>
      <c r="I26" s="43" t="e">
        <f>#REF!&amp;" "&amp;#REF!&amp;","&amp;"P. "&amp;#REF!&amp;", Q. "&amp;#REF!</f>
        <v>#REF!</v>
      </c>
      <c r="J26" s="120">
        <f>DAY(D26)</f>
        <v>11</v>
      </c>
      <c r="K26" s="120">
        <f>MONTH(D26)</f>
        <v>11</v>
      </c>
      <c r="L26" s="120">
        <f>YEAR(D26)</f>
        <v>2020</v>
      </c>
      <c r="M26" s="43" t="e">
        <f>#REF!&amp;" "&amp;#REF!</f>
        <v>#REF!</v>
      </c>
    </row>
    <row r="27" spans="1:13" s="53" customFormat="1" ht="28.5" customHeight="1">
      <c r="A27" s="296">
        <v>18</v>
      </c>
      <c r="B27" s="175" t="s">
        <v>734</v>
      </c>
      <c r="C27" s="311"/>
      <c r="D27" s="273">
        <v>43886</v>
      </c>
      <c r="E27" s="175" t="s">
        <v>737</v>
      </c>
      <c r="F27" s="175" t="s">
        <v>738</v>
      </c>
      <c r="G27" s="43" t="e">
        <f>B22&amp;" "&amp;#REF!</f>
        <v>#REF!</v>
      </c>
      <c r="H27" s="43" t="str">
        <f>IF(C22="x","Nữ","Nam")</f>
        <v>Nữ</v>
      </c>
      <c r="I27" s="43" t="e">
        <f>#REF!&amp;" "&amp;#REF!&amp;","&amp;"P. "&amp;#REF!&amp;", Q. "&amp;#REF!</f>
        <v>#REF!</v>
      </c>
      <c r="J27" s="120">
        <f>DAY(D22)</f>
        <v>15</v>
      </c>
      <c r="K27" s="120">
        <f>MONTH(D22)</f>
        <v>8</v>
      </c>
      <c r="L27" s="120">
        <f>YEAR(D22)</f>
        <v>2020</v>
      </c>
      <c r="M27" s="43" t="e">
        <f>#REF!&amp;" "&amp;#REF!</f>
        <v>#REF!</v>
      </c>
    </row>
    <row r="28" spans="1:13" s="66" customFormat="1" ht="28.5" customHeight="1">
      <c r="A28" s="296">
        <v>19</v>
      </c>
      <c r="B28" s="175" t="s">
        <v>605</v>
      </c>
      <c r="C28" s="272"/>
      <c r="D28" s="273">
        <v>44090</v>
      </c>
      <c r="E28" s="175" t="s">
        <v>28</v>
      </c>
      <c r="F28" s="175" t="s">
        <v>32</v>
      </c>
      <c r="G28" s="43" t="e">
        <f>B28&amp;" "&amp;#REF!</f>
        <v>#REF!</v>
      </c>
      <c r="H28" s="43" t="str">
        <f>IF(C28="x","Nữ","Nam")</f>
        <v>Nam</v>
      </c>
      <c r="I28" s="43" t="e">
        <f>#REF!&amp;" "&amp;#REF!&amp;","&amp;"P. "&amp;#REF!&amp;", Q. "&amp;#REF!</f>
        <v>#REF!</v>
      </c>
      <c r="J28" s="120">
        <f>DAY(D28)</f>
        <v>16</v>
      </c>
      <c r="K28" s="120">
        <f>MONTH(D28)</f>
        <v>9</v>
      </c>
      <c r="L28" s="120">
        <f>YEAR(D28)</f>
        <v>2020</v>
      </c>
      <c r="M28" s="43" t="e">
        <f>#REF!&amp;" "&amp;#REF!</f>
        <v>#REF!</v>
      </c>
    </row>
    <row r="29" spans="1:13" s="66" customFormat="1" ht="28.5" customHeight="1">
      <c r="A29" s="296">
        <v>20</v>
      </c>
      <c r="B29" s="175" t="s">
        <v>638</v>
      </c>
      <c r="C29" s="272"/>
      <c r="D29" s="273">
        <v>43902</v>
      </c>
      <c r="E29" s="175" t="s">
        <v>152</v>
      </c>
      <c r="F29" s="175" t="s">
        <v>153</v>
      </c>
      <c r="G29" s="43"/>
      <c r="H29" s="43"/>
      <c r="I29" s="43"/>
      <c r="J29" s="120"/>
      <c r="K29" s="120"/>
      <c r="L29" s="120"/>
      <c r="M29" s="43"/>
    </row>
    <row r="30" spans="1:13" s="66" customFormat="1" ht="28.5" customHeight="1">
      <c r="A30" s="296">
        <v>21</v>
      </c>
      <c r="B30" s="175" t="s">
        <v>614</v>
      </c>
      <c r="C30" s="272" t="s">
        <v>33</v>
      </c>
      <c r="D30" s="273" t="s">
        <v>616</v>
      </c>
      <c r="E30" s="175" t="s">
        <v>619</v>
      </c>
      <c r="F30" s="175" t="s">
        <v>620</v>
      </c>
      <c r="G30" s="43"/>
      <c r="H30" s="43"/>
      <c r="I30" s="43"/>
      <c r="J30" s="120"/>
      <c r="K30" s="120"/>
      <c r="L30" s="120"/>
      <c r="M30" s="43"/>
    </row>
    <row r="31" spans="1:13" s="66" customFormat="1" ht="28.5" customHeight="1">
      <c r="A31" s="296">
        <v>22</v>
      </c>
      <c r="B31" s="175" t="s">
        <v>731</v>
      </c>
      <c r="C31" s="272" t="s">
        <v>33</v>
      </c>
      <c r="D31" s="273" t="s">
        <v>672</v>
      </c>
      <c r="E31" s="175" t="s">
        <v>732</v>
      </c>
      <c r="F31" s="175" t="s">
        <v>733</v>
      </c>
      <c r="G31" s="43"/>
      <c r="H31" s="43"/>
      <c r="I31" s="43"/>
      <c r="J31" s="120"/>
      <c r="K31" s="120"/>
      <c r="L31" s="120"/>
      <c r="M31" s="43"/>
    </row>
    <row r="32" spans="1:13" s="66" customFormat="1" ht="28.5" customHeight="1">
      <c r="A32" s="296">
        <v>23</v>
      </c>
      <c r="B32" s="175" t="s">
        <v>735</v>
      </c>
      <c r="C32" s="351" t="s">
        <v>33</v>
      </c>
      <c r="D32" s="273" t="s">
        <v>736</v>
      </c>
      <c r="E32" s="175" t="s">
        <v>739</v>
      </c>
      <c r="F32" s="175" t="s">
        <v>740</v>
      </c>
      <c r="G32" s="43"/>
      <c r="H32" s="43"/>
      <c r="I32" s="43"/>
      <c r="J32" s="120"/>
      <c r="K32" s="120"/>
      <c r="L32" s="120"/>
      <c r="M32" s="43"/>
    </row>
    <row r="33" spans="1:13" s="66" customFormat="1" ht="28.5" customHeight="1">
      <c r="A33" s="296">
        <v>24</v>
      </c>
      <c r="B33" s="174" t="s">
        <v>475</v>
      </c>
      <c r="C33" s="278"/>
      <c r="D33" s="273">
        <v>43844</v>
      </c>
      <c r="E33" s="174" t="s">
        <v>478</v>
      </c>
      <c r="F33" s="174" t="s">
        <v>429</v>
      </c>
      <c r="G33" s="43"/>
      <c r="H33" s="43"/>
      <c r="I33" s="43"/>
      <c r="J33" s="120"/>
      <c r="K33" s="120"/>
      <c r="L33" s="120"/>
      <c r="M33" s="43"/>
    </row>
    <row r="34" spans="1:13" s="66" customFormat="1" ht="28.5" customHeight="1">
      <c r="A34" s="296">
        <v>25</v>
      </c>
      <c r="B34" s="175" t="s">
        <v>756</v>
      </c>
      <c r="C34" s="278"/>
      <c r="D34" s="273">
        <v>43970</v>
      </c>
      <c r="E34" s="175" t="s">
        <v>191</v>
      </c>
      <c r="F34" s="175" t="s">
        <v>192</v>
      </c>
      <c r="G34" s="43"/>
      <c r="H34" s="43"/>
      <c r="I34" s="43"/>
      <c r="J34" s="120"/>
      <c r="K34" s="120"/>
      <c r="L34" s="120"/>
      <c r="M34" s="43"/>
    </row>
    <row r="35" spans="1:13" s="67" customFormat="1" ht="28.5" customHeight="1">
      <c r="A35" s="296">
        <v>26</v>
      </c>
      <c r="B35" s="175" t="s">
        <v>606</v>
      </c>
      <c r="C35" s="272"/>
      <c r="D35" s="273">
        <v>43927</v>
      </c>
      <c r="E35" s="175" t="s">
        <v>607</v>
      </c>
      <c r="F35" s="175" t="s">
        <v>608</v>
      </c>
      <c r="G35" s="43" t="e">
        <f>B35&amp;" "&amp;#REF!</f>
        <v>#REF!</v>
      </c>
      <c r="H35" s="43" t="str">
        <f>IF(C35="x","Nữ","Nam")</f>
        <v>Nam</v>
      </c>
      <c r="I35" s="43" t="e">
        <f>#REF!&amp;" "&amp;#REF!&amp;","&amp;"P. "&amp;#REF!&amp;", Q. "&amp;#REF!</f>
        <v>#REF!</v>
      </c>
      <c r="J35" s="120">
        <f>DAY(D35)</f>
        <v>6</v>
      </c>
      <c r="K35" s="120">
        <f>MONTH(D35)</f>
        <v>4</v>
      </c>
      <c r="L35" s="120">
        <f>YEAR(D35)</f>
        <v>2020</v>
      </c>
      <c r="M35" s="43" t="e">
        <f>#REF!&amp;" "&amp;#REF!</f>
        <v>#REF!</v>
      </c>
    </row>
    <row r="36" spans="1:13" s="67" customFormat="1" ht="28.5" customHeight="1">
      <c r="A36" s="296">
        <v>27</v>
      </c>
      <c r="B36" s="175" t="s">
        <v>722</v>
      </c>
      <c r="C36" s="272"/>
      <c r="D36" s="273" t="s">
        <v>724</v>
      </c>
      <c r="E36" s="175" t="s">
        <v>253</v>
      </c>
      <c r="F36" s="175" t="s">
        <v>254</v>
      </c>
      <c r="G36" s="43"/>
      <c r="H36" s="43"/>
      <c r="I36" s="43"/>
      <c r="J36" s="120"/>
      <c r="K36" s="120"/>
      <c r="L36" s="120"/>
      <c r="M36" s="43"/>
    </row>
    <row r="37" spans="1:13" s="66" customFormat="1" ht="28.5" customHeight="1">
      <c r="A37" s="296">
        <v>28</v>
      </c>
      <c r="B37" s="175" t="s">
        <v>621</v>
      </c>
      <c r="C37" s="309" t="s">
        <v>33</v>
      </c>
      <c r="D37" s="273">
        <v>44035</v>
      </c>
      <c r="E37" s="175" t="s">
        <v>623</v>
      </c>
      <c r="F37" s="175" t="s">
        <v>624</v>
      </c>
      <c r="G37" s="43" t="e">
        <f>B37&amp;" "&amp;#REF!</f>
        <v>#REF!</v>
      </c>
      <c r="H37" s="43" t="str">
        <f>IF(C37="x","Nữ","Nam")</f>
        <v>Nữ</v>
      </c>
      <c r="I37" s="43" t="e">
        <f>#REF!&amp;" "&amp;#REF!&amp;","&amp;"P. "&amp;#REF!&amp;", Q. "&amp;#REF!</f>
        <v>#REF!</v>
      </c>
      <c r="J37" s="120">
        <f>DAY(D37)</f>
        <v>23</v>
      </c>
      <c r="K37" s="120">
        <f>MONTH(D37)</f>
        <v>7</v>
      </c>
      <c r="L37" s="120">
        <f>YEAR(D37)</f>
        <v>2020</v>
      </c>
      <c r="M37" s="43" t="e">
        <f>#REF!&amp;" "&amp;#REF!</f>
        <v>#REF!</v>
      </c>
    </row>
    <row r="38" spans="1:13" s="66" customFormat="1" ht="28.5" customHeight="1">
      <c r="A38" s="231">
        <v>29</v>
      </c>
      <c r="B38" s="203" t="s">
        <v>774</v>
      </c>
      <c r="C38" s="299"/>
      <c r="D38" s="230">
        <v>44020</v>
      </c>
      <c r="E38" s="203" t="s">
        <v>720</v>
      </c>
      <c r="F38" s="203" t="s">
        <v>721</v>
      </c>
      <c r="G38" s="43" t="e">
        <f>#REF!&amp;" "&amp;#REF!</f>
        <v>#REF!</v>
      </c>
      <c r="H38" s="43" t="e">
        <f>IF(#REF!="x","Nữ","Nam")</f>
        <v>#REF!</v>
      </c>
      <c r="I38" s="43" t="e">
        <f>#REF!&amp;" "&amp;#REF!&amp;","&amp;"P. "&amp;#REF!&amp;", Q. "&amp;#REF!</f>
        <v>#REF!</v>
      </c>
      <c r="J38" s="120" t="e">
        <f>DAY(#REF!)</f>
        <v>#REF!</v>
      </c>
      <c r="K38" s="120" t="e">
        <f>MONTH(#REF!)</f>
        <v>#REF!</v>
      </c>
      <c r="L38" s="120" t="e">
        <f>YEAR(#REF!)</f>
        <v>#REF!</v>
      </c>
      <c r="M38" s="43" t="e">
        <f>#REF!&amp;" "&amp;#REF!</f>
        <v>#REF!</v>
      </c>
    </row>
    <row r="39" spans="1:13" s="1" customFormat="1" ht="22.5" customHeight="1">
      <c r="A39" s="176"/>
      <c r="B39" s="163"/>
      <c r="C39" s="176"/>
      <c r="D39" s="178"/>
      <c r="E39" s="177"/>
      <c r="F39" s="168"/>
    </row>
    <row r="40" spans="1:13" s="1" customFormat="1" ht="16.5">
      <c r="A40" s="528"/>
    </row>
    <row r="41" spans="1:13" s="1" customFormat="1" ht="16.5">
      <c r="A41" s="176"/>
    </row>
    <row r="42" spans="1:13" s="1" customFormat="1" ht="16.5">
      <c r="A42" s="236"/>
      <c r="B42" s="184"/>
      <c r="C42" s="206"/>
      <c r="D42" s="269"/>
      <c r="E42" s="313"/>
      <c r="F42" s="208"/>
    </row>
    <row r="43" spans="1:13" s="1" customFormat="1" ht="15.75">
      <c r="A43" s="236"/>
      <c r="B43" s="206"/>
      <c r="C43" s="206"/>
      <c r="D43" s="269"/>
      <c r="E43" s="313"/>
      <c r="F43" s="209"/>
    </row>
    <row r="44" spans="1:13" s="1" customFormat="1" ht="15.75">
      <c r="A44" s="236"/>
      <c r="B44" s="207"/>
      <c r="C44" s="165"/>
      <c r="D44" s="164"/>
      <c r="E44" s="314"/>
      <c r="F44" s="213"/>
    </row>
    <row r="45" spans="1:13" s="1" customFormat="1" ht="16.5">
      <c r="A45" s="530"/>
      <c r="B45" s="530"/>
      <c r="C45" s="530"/>
      <c r="D45" s="145"/>
      <c r="E45" s="32"/>
      <c r="F45" s="35"/>
    </row>
  </sheetData>
  <autoFilter ref="A9:F39" xr:uid="{00000000-0009-0000-0000-00000C000000}">
    <filterColumn colId="1" showButton="0"/>
  </autoFilter>
  <mergeCells count="12">
    <mergeCell ref="A45:C45"/>
    <mergeCell ref="E8:E9"/>
    <mergeCell ref="F8:F9"/>
    <mergeCell ref="A8:A9"/>
    <mergeCell ref="B8:B9"/>
    <mergeCell ref="C8:C9"/>
    <mergeCell ref="D8:D9"/>
    <mergeCell ref="A1:C1"/>
    <mergeCell ref="A2:C2"/>
    <mergeCell ref="A4:F4"/>
    <mergeCell ref="A5:F5"/>
    <mergeCell ref="A7:B7"/>
  </mergeCells>
  <pageMargins left="0.33" right="0" top="0.17" bottom="0" header="0.11811023622047245" footer="0.11811023622047245"/>
  <pageSetup paperSize="9" scale="70" orientation="portrait" r:id="rId1"/>
  <rowBreaks count="1" manualBreakCount="1">
    <brk id="44" max="16" man="1"/>
  </rowBreaks>
  <colBreaks count="1" manualBreakCount="1">
    <brk id="6" max="41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8">
    <tabColor rgb="FF0033CC"/>
  </sheetPr>
  <dimension ref="A1:M50"/>
  <sheetViews>
    <sheetView tabSelected="1" view="pageBreakPreview" zoomScale="73" zoomScaleNormal="53" zoomScaleSheetLayoutView="73" workbookViewId="0">
      <selection activeCell="E36" sqref="E36"/>
    </sheetView>
  </sheetViews>
  <sheetFormatPr defaultColWidth="9" defaultRowHeight="14.25"/>
  <cols>
    <col min="1" max="1" width="9" style="93"/>
    <col min="2" max="2" width="37.42578125" style="93" customWidth="1"/>
    <col min="3" max="3" width="6.28515625" style="93" customWidth="1"/>
    <col min="4" max="4" width="15.42578125" style="158" customWidth="1"/>
    <col min="5" max="5" width="35.140625" style="93" customWidth="1"/>
    <col min="6" max="6" width="37.85546875" style="93" bestFit="1" customWidth="1"/>
    <col min="7" max="7" width="31.140625" style="93" hidden="1" customWidth="1"/>
    <col min="8" max="8" width="0" style="93" hidden="1" customWidth="1"/>
    <col min="9" max="9" width="20.85546875" style="93" hidden="1" customWidth="1"/>
    <col min="10" max="14" width="0" style="93" hidden="1" customWidth="1"/>
    <col min="15" max="16384" width="9" style="93"/>
  </cols>
  <sheetData>
    <row r="1" spans="1:13" ht="15">
      <c r="A1" s="318"/>
      <c r="B1" s="318"/>
      <c r="C1" s="318"/>
      <c r="D1" s="319"/>
      <c r="E1" s="318"/>
      <c r="F1" s="318"/>
    </row>
    <row r="2" spans="1:13">
      <c r="A2" s="565" t="s">
        <v>0</v>
      </c>
      <c r="B2" s="565"/>
      <c r="C2" s="565"/>
      <c r="D2" s="164"/>
      <c r="E2" s="292"/>
      <c r="F2" s="292"/>
    </row>
    <row r="3" spans="1:13">
      <c r="A3" s="566" t="s">
        <v>1</v>
      </c>
      <c r="B3" s="566"/>
      <c r="C3" s="566"/>
      <c r="D3" s="169"/>
      <c r="E3" s="292"/>
      <c r="F3" s="292"/>
    </row>
    <row r="4" spans="1:13">
      <c r="A4" s="171"/>
      <c r="B4" s="171"/>
      <c r="C4" s="171"/>
      <c r="D4" s="169"/>
      <c r="E4" s="292"/>
      <c r="F4" s="292"/>
    </row>
    <row r="5" spans="1:13" ht="30">
      <c r="A5" s="572" t="s">
        <v>63</v>
      </c>
      <c r="B5" s="572"/>
      <c r="C5" s="572"/>
      <c r="D5" s="572"/>
      <c r="E5" s="572"/>
      <c r="F5" s="572"/>
    </row>
    <row r="6" spans="1:13" ht="25.5">
      <c r="A6" s="541" t="s">
        <v>64</v>
      </c>
      <c r="B6" s="541"/>
      <c r="C6" s="541"/>
      <c r="D6" s="541"/>
      <c r="E6" s="541"/>
      <c r="F6" s="541"/>
    </row>
    <row r="7" spans="1:13" ht="21.75" customHeight="1">
      <c r="A7" s="398"/>
      <c r="B7" s="398"/>
      <c r="C7" s="398"/>
      <c r="D7" s="398"/>
      <c r="E7" s="398"/>
      <c r="F7" s="398"/>
    </row>
    <row r="8" spans="1:13" ht="15">
      <c r="A8" s="584" t="s">
        <v>22</v>
      </c>
      <c r="B8" s="584"/>
      <c r="C8" s="293"/>
      <c r="D8" s="294"/>
      <c r="E8" s="295"/>
      <c r="F8" s="295"/>
    </row>
    <row r="9" spans="1:13" ht="30.75" customHeight="1">
      <c r="A9" s="561" t="s">
        <v>3</v>
      </c>
      <c r="B9" s="585" t="s">
        <v>4</v>
      </c>
      <c r="C9" s="561" t="s">
        <v>5</v>
      </c>
      <c r="D9" s="562" t="s">
        <v>6</v>
      </c>
      <c r="E9" s="553" t="s">
        <v>7</v>
      </c>
      <c r="F9" s="553" t="s">
        <v>8</v>
      </c>
    </row>
    <row r="10" spans="1:13" ht="30.75" customHeight="1">
      <c r="A10" s="555"/>
      <c r="B10" s="586"/>
      <c r="C10" s="555"/>
      <c r="D10" s="563"/>
      <c r="E10" s="554"/>
      <c r="F10" s="554"/>
    </row>
    <row r="11" spans="1:13" ht="26.25" customHeight="1">
      <c r="A11" s="430">
        <v>1</v>
      </c>
      <c r="B11" s="297" t="s">
        <v>819</v>
      </c>
      <c r="C11" s="272" t="s">
        <v>33</v>
      </c>
      <c r="D11" s="273">
        <v>43576</v>
      </c>
      <c r="E11" s="297" t="s">
        <v>820</v>
      </c>
      <c r="F11" s="297" t="s">
        <v>821</v>
      </c>
      <c r="G11" s="43" t="e">
        <f>B11&amp;" "&amp;#REF!</f>
        <v>#REF!</v>
      </c>
      <c r="H11" s="43" t="str">
        <f>IF(C11="x","Nữ","Nam")</f>
        <v>Nữ</v>
      </c>
      <c r="I11" s="43" t="e">
        <f>#REF!&amp;" "&amp;#REF!&amp;","&amp;"P. "&amp;#REF!&amp;", Q. "&amp;#REF!</f>
        <v>#REF!</v>
      </c>
      <c r="J11" s="120">
        <f>DAY(D11)</f>
        <v>21</v>
      </c>
      <c r="K11" s="120">
        <f>MONTH(D11)</f>
        <v>4</v>
      </c>
      <c r="L11" s="120">
        <f>YEAR(D11)</f>
        <v>2019</v>
      </c>
      <c r="M11" s="43" t="e">
        <f>#REF!&amp;" "&amp;#REF!</f>
        <v>#REF!</v>
      </c>
    </row>
    <row r="12" spans="1:13" ht="26.25" customHeight="1">
      <c r="A12" s="430">
        <f t="shared" ref="A12:A40" si="0">A11+1</f>
        <v>2</v>
      </c>
      <c r="B12" s="175" t="s">
        <v>822</v>
      </c>
      <c r="C12" s="272" t="s">
        <v>33</v>
      </c>
      <c r="D12" s="273">
        <v>43756</v>
      </c>
      <c r="E12" s="175" t="s">
        <v>823</v>
      </c>
      <c r="F12" s="175" t="s">
        <v>824</v>
      </c>
      <c r="G12" s="43" t="e">
        <f>B12&amp;" "&amp;#REF!</f>
        <v>#REF!</v>
      </c>
      <c r="H12" s="43" t="str">
        <f>IF(C12="x","Nữ","Nam")</f>
        <v>Nữ</v>
      </c>
      <c r="I12" s="43" t="e">
        <f>#REF!&amp;" "&amp;#REF!&amp;","&amp;"P. "&amp;#REF!&amp;", Q. "&amp;#REF!</f>
        <v>#REF!</v>
      </c>
      <c r="J12" s="120">
        <f>DAY(D12)</f>
        <v>18</v>
      </c>
      <c r="K12" s="120">
        <f>MONTH(D12)</f>
        <v>10</v>
      </c>
      <c r="L12" s="120">
        <f>YEAR(D12)</f>
        <v>2019</v>
      </c>
      <c r="M12" s="43" t="e">
        <f>#REF!&amp;" "&amp;#REF!</f>
        <v>#REF!</v>
      </c>
    </row>
    <row r="13" spans="1:13" s="76" customFormat="1" ht="26.25" customHeight="1">
      <c r="A13" s="430">
        <f t="shared" si="0"/>
        <v>3</v>
      </c>
      <c r="B13" s="175" t="s">
        <v>552</v>
      </c>
      <c r="C13" s="272" t="s">
        <v>33</v>
      </c>
      <c r="D13" s="273">
        <v>43714</v>
      </c>
      <c r="E13" s="175" t="s">
        <v>825</v>
      </c>
      <c r="F13" s="175" t="s">
        <v>826</v>
      </c>
      <c r="G13" s="43" t="e">
        <f>B13&amp;" "&amp;#REF!</f>
        <v>#REF!</v>
      </c>
      <c r="H13" s="43" t="str">
        <f>IF(C13="x","Nữ","Nam")</f>
        <v>Nữ</v>
      </c>
      <c r="I13" s="43" t="e">
        <f>#REF!&amp;" "&amp;#REF!&amp;","&amp;"P. "&amp;#REF!&amp;", Q. "&amp;#REF!</f>
        <v>#REF!</v>
      </c>
      <c r="J13" s="120">
        <f>DAY(D13)</f>
        <v>6</v>
      </c>
      <c r="K13" s="120">
        <f>MONTH(D13)</f>
        <v>9</v>
      </c>
      <c r="L13" s="120">
        <f>YEAR(D13)</f>
        <v>2019</v>
      </c>
      <c r="M13" s="43" t="e">
        <f>#REF!&amp;" "&amp;#REF!</f>
        <v>#REF!</v>
      </c>
    </row>
    <row r="14" spans="1:13" s="83" customFormat="1" ht="26.25" customHeight="1">
      <c r="A14" s="430">
        <f t="shared" si="0"/>
        <v>4</v>
      </c>
      <c r="B14" s="297" t="s">
        <v>1035</v>
      </c>
      <c r="C14" s="272" t="s">
        <v>33</v>
      </c>
      <c r="D14" s="273">
        <v>43546</v>
      </c>
      <c r="E14" s="297" t="s">
        <v>502</v>
      </c>
      <c r="F14" s="297" t="s">
        <v>503</v>
      </c>
      <c r="G14" s="139" t="e">
        <f>B14&amp;" "&amp;#REF!</f>
        <v>#REF!</v>
      </c>
      <c r="H14" s="43" t="str">
        <f>IF(C14="x","Nữ","Nam")</f>
        <v>Nữ</v>
      </c>
      <c r="I14" s="139" t="e">
        <f>#REF!&amp;" "&amp;#REF!&amp;","&amp;"P. "&amp;#REF!&amp;", Q. "&amp;#REF!</f>
        <v>#REF!</v>
      </c>
      <c r="J14" s="140">
        <f t="shared" ref="J14:J36" si="1">DAY(D14)</f>
        <v>22</v>
      </c>
      <c r="K14" s="140">
        <f t="shared" ref="K14:K36" si="2">MONTH(D14)</f>
        <v>3</v>
      </c>
      <c r="L14" s="140">
        <f t="shared" ref="L14:L36" si="3">YEAR(D14)</f>
        <v>2019</v>
      </c>
      <c r="M14" s="43" t="e">
        <f>#REF!&amp;" "&amp;#REF!</f>
        <v>#REF!</v>
      </c>
    </row>
    <row r="15" spans="1:13" ht="26.25" customHeight="1">
      <c r="A15" s="430">
        <f t="shared" si="0"/>
        <v>5</v>
      </c>
      <c r="B15" s="175" t="s">
        <v>838</v>
      </c>
      <c r="C15" s="272" t="s">
        <v>33</v>
      </c>
      <c r="D15" s="273">
        <v>43581</v>
      </c>
      <c r="E15" s="175" t="s">
        <v>98</v>
      </c>
      <c r="F15" s="175" t="s">
        <v>99</v>
      </c>
      <c r="G15" s="43" t="e">
        <f>B15&amp;" "&amp;#REF!</f>
        <v>#REF!</v>
      </c>
      <c r="H15" s="43" t="str">
        <f>IF(C15="x","Nữ","Nam")</f>
        <v>Nữ</v>
      </c>
      <c r="I15" s="43" t="e">
        <f>#REF!&amp;" "&amp;#REF!&amp;","&amp;"P. "&amp;#REF!&amp;", Q. "&amp;#REF!</f>
        <v>#REF!</v>
      </c>
      <c r="J15" s="120">
        <f t="shared" si="1"/>
        <v>26</v>
      </c>
      <c r="K15" s="120">
        <f t="shared" si="2"/>
        <v>4</v>
      </c>
      <c r="L15" s="120">
        <f t="shared" si="3"/>
        <v>2019</v>
      </c>
      <c r="M15" s="43" t="e">
        <f>#REF!&amp;" "&amp;#REF!</f>
        <v>#REF!</v>
      </c>
    </row>
    <row r="16" spans="1:13" s="81" customFormat="1" ht="26.25" customHeight="1">
      <c r="A16" s="430">
        <f t="shared" si="0"/>
        <v>6</v>
      </c>
      <c r="B16" s="297" t="s">
        <v>79</v>
      </c>
      <c r="C16" s="272" t="s">
        <v>33</v>
      </c>
      <c r="D16" s="273">
        <v>43722</v>
      </c>
      <c r="E16" s="297" t="s">
        <v>839</v>
      </c>
      <c r="F16" s="297" t="s">
        <v>840</v>
      </c>
      <c r="G16" s="43" t="e">
        <f>B38&amp;" "&amp;#REF!</f>
        <v>#REF!</v>
      </c>
      <c r="H16" s="43" t="str">
        <f>IF(C38="x","Nữ","Nam")</f>
        <v>Nữ</v>
      </c>
      <c r="I16" s="43" t="e">
        <f>#REF!&amp;" "&amp;#REF!&amp;","&amp;"P. "&amp;#REF!&amp;", Q. "&amp;#REF!</f>
        <v>#REF!</v>
      </c>
      <c r="J16" s="120">
        <f>DAY(D38)</f>
        <v>23</v>
      </c>
      <c r="K16" s="120">
        <f>MONTH(D38)</f>
        <v>1</v>
      </c>
      <c r="L16" s="120">
        <f>YEAR(D38)</f>
        <v>2019</v>
      </c>
      <c r="M16" s="43" t="e">
        <f>#REF!&amp;" "&amp;#REF!</f>
        <v>#REF!</v>
      </c>
    </row>
    <row r="17" spans="1:13" ht="26.25" customHeight="1">
      <c r="A17" s="430">
        <f t="shared" si="0"/>
        <v>7</v>
      </c>
      <c r="B17" s="297" t="s">
        <v>847</v>
      </c>
      <c r="C17" s="276"/>
      <c r="D17" s="273" t="s">
        <v>850</v>
      </c>
      <c r="E17" s="297" t="s">
        <v>200</v>
      </c>
      <c r="F17" s="297" t="s">
        <v>201</v>
      </c>
      <c r="G17" s="43" t="e">
        <f>B17&amp;" "&amp;#REF!</f>
        <v>#REF!</v>
      </c>
      <c r="H17" s="43" t="str">
        <f t="shared" ref="H17:H36" si="4">IF(C17="x","Nữ","Nam")</f>
        <v>Nam</v>
      </c>
      <c r="I17" s="43" t="e">
        <f>#REF!&amp;" "&amp;#REF!&amp;","&amp;"P. "&amp;#REF!&amp;", Q. "&amp;#REF!</f>
        <v>#REF!</v>
      </c>
      <c r="J17" s="120">
        <f t="shared" si="1"/>
        <v>4</v>
      </c>
      <c r="K17" s="120">
        <f t="shared" si="2"/>
        <v>8</v>
      </c>
      <c r="L17" s="120">
        <f t="shared" si="3"/>
        <v>2019</v>
      </c>
      <c r="M17" s="43" t="e">
        <f>#REF!&amp;" "&amp;#REF!</f>
        <v>#REF!</v>
      </c>
    </row>
    <row r="18" spans="1:13" ht="26.25" customHeight="1">
      <c r="A18" s="430">
        <f t="shared" si="0"/>
        <v>8</v>
      </c>
      <c r="B18" s="297" t="s">
        <v>848</v>
      </c>
      <c r="C18" s="272"/>
      <c r="D18" s="273">
        <v>43470</v>
      </c>
      <c r="E18" s="297" t="s">
        <v>297</v>
      </c>
      <c r="F18" s="297" t="s">
        <v>298</v>
      </c>
      <c r="G18" s="43" t="e">
        <f>B18&amp;" "&amp;#REF!</f>
        <v>#REF!</v>
      </c>
      <c r="H18" s="43" t="str">
        <f t="shared" si="4"/>
        <v>Nam</v>
      </c>
      <c r="I18" s="43" t="e">
        <f>#REF!&amp;" "&amp;#REF!&amp;","&amp;"P. "&amp;#REF!&amp;", Q. "&amp;#REF!</f>
        <v>#REF!</v>
      </c>
      <c r="J18" s="120">
        <f t="shared" si="1"/>
        <v>5</v>
      </c>
      <c r="K18" s="120">
        <f t="shared" si="2"/>
        <v>1</v>
      </c>
      <c r="L18" s="120">
        <f t="shared" si="3"/>
        <v>2019</v>
      </c>
      <c r="M18" s="43" t="e">
        <f>#REF!&amp;" "&amp;#REF!</f>
        <v>#REF!</v>
      </c>
    </row>
    <row r="19" spans="1:13" ht="26.25" customHeight="1">
      <c r="A19" s="430">
        <f t="shared" si="0"/>
        <v>9</v>
      </c>
      <c r="B19" s="297" t="s">
        <v>849</v>
      </c>
      <c r="C19" s="272"/>
      <c r="D19" s="273" t="s">
        <v>783</v>
      </c>
      <c r="E19" s="297" t="s">
        <v>629</v>
      </c>
      <c r="F19" s="297" t="s">
        <v>630</v>
      </c>
      <c r="G19" s="43" t="e">
        <f>B19&amp;" "&amp;#REF!</f>
        <v>#REF!</v>
      </c>
      <c r="H19" s="43" t="str">
        <f t="shared" si="4"/>
        <v>Nam</v>
      </c>
      <c r="I19" s="43" t="e">
        <f>#REF!&amp;" "&amp;#REF!&amp;","&amp;"P. "&amp;#REF!&amp;", Q. "&amp;#REF!</f>
        <v>#REF!</v>
      </c>
      <c r="J19" s="120">
        <f t="shared" si="1"/>
        <v>25</v>
      </c>
      <c r="K19" s="120">
        <f t="shared" si="2"/>
        <v>8</v>
      </c>
      <c r="L19" s="120">
        <f t="shared" si="3"/>
        <v>2019</v>
      </c>
      <c r="M19" s="43" t="e">
        <f>#REF!&amp;" "&amp;#REF!</f>
        <v>#REF!</v>
      </c>
    </row>
    <row r="20" spans="1:13" ht="26.25" customHeight="1">
      <c r="A20" s="430">
        <f t="shared" si="0"/>
        <v>10</v>
      </c>
      <c r="B20" s="297" t="s">
        <v>868</v>
      </c>
      <c r="C20" s="272"/>
      <c r="D20" s="273">
        <v>43567</v>
      </c>
      <c r="E20" s="297" t="s">
        <v>870</v>
      </c>
      <c r="F20" s="297" t="s">
        <v>871</v>
      </c>
      <c r="G20" s="43" t="e">
        <f>B20&amp;" "&amp;#REF!</f>
        <v>#REF!</v>
      </c>
      <c r="H20" s="43" t="str">
        <f t="shared" si="4"/>
        <v>Nam</v>
      </c>
      <c r="I20" s="43" t="e">
        <f>#REF!&amp;" "&amp;#REF!&amp;","&amp;"P. "&amp;#REF!&amp;", Q. "&amp;#REF!</f>
        <v>#REF!</v>
      </c>
      <c r="J20" s="120">
        <f t="shared" si="1"/>
        <v>12</v>
      </c>
      <c r="K20" s="120">
        <f t="shared" si="2"/>
        <v>4</v>
      </c>
      <c r="L20" s="120">
        <f t="shared" si="3"/>
        <v>2019</v>
      </c>
      <c r="M20" s="43" t="e">
        <f>#REF!&amp;" "&amp;#REF!</f>
        <v>#REF!</v>
      </c>
    </row>
    <row r="21" spans="1:13" ht="26.25" customHeight="1">
      <c r="A21" s="430">
        <f t="shared" si="0"/>
        <v>11</v>
      </c>
      <c r="B21" s="297" t="s">
        <v>869</v>
      </c>
      <c r="C21" s="272"/>
      <c r="D21" s="273">
        <v>43526</v>
      </c>
      <c r="E21" s="297" t="s">
        <v>185</v>
      </c>
      <c r="F21" s="297" t="s">
        <v>872</v>
      </c>
      <c r="G21" s="43" t="e">
        <f>B21&amp;" "&amp;#REF!</f>
        <v>#REF!</v>
      </c>
      <c r="H21" s="43" t="str">
        <f t="shared" si="4"/>
        <v>Nam</v>
      </c>
      <c r="I21" s="43" t="e">
        <f>#REF!&amp;" "&amp;#REF!&amp;","&amp;"P. "&amp;#REF!&amp;", Q. "&amp;#REF!</f>
        <v>#REF!</v>
      </c>
      <c r="J21" s="120">
        <f t="shared" si="1"/>
        <v>2</v>
      </c>
      <c r="K21" s="120">
        <f t="shared" si="2"/>
        <v>3</v>
      </c>
      <c r="L21" s="120">
        <f t="shared" si="3"/>
        <v>2019</v>
      </c>
      <c r="M21" s="43" t="e">
        <f>#REF!&amp;" "&amp;#REF!</f>
        <v>#REF!</v>
      </c>
    </row>
    <row r="22" spans="1:13" ht="26.25" customHeight="1">
      <c r="A22" s="430">
        <f t="shared" si="0"/>
        <v>12</v>
      </c>
      <c r="B22" s="297" t="s">
        <v>885</v>
      </c>
      <c r="C22" s="272" t="s">
        <v>33</v>
      </c>
      <c r="D22" s="273">
        <v>43663</v>
      </c>
      <c r="E22" s="297" t="s">
        <v>888</v>
      </c>
      <c r="F22" s="297" t="s">
        <v>889</v>
      </c>
      <c r="G22" s="43" t="e">
        <f>B22&amp;" "&amp;#REF!</f>
        <v>#REF!</v>
      </c>
      <c r="H22" s="43" t="str">
        <f t="shared" si="4"/>
        <v>Nữ</v>
      </c>
      <c r="I22" s="43" t="e">
        <f>#REF!&amp;" "&amp;#REF!&amp;","&amp;"P. "&amp;#REF!&amp;", Q. "&amp;#REF!</f>
        <v>#REF!</v>
      </c>
      <c r="J22" s="120">
        <f t="shared" si="1"/>
        <v>17</v>
      </c>
      <c r="K22" s="120">
        <f t="shared" si="2"/>
        <v>7</v>
      </c>
      <c r="L22" s="120">
        <f t="shared" si="3"/>
        <v>2019</v>
      </c>
      <c r="M22" s="43" t="e">
        <f>#REF!&amp;" "&amp;#REF!</f>
        <v>#REF!</v>
      </c>
    </row>
    <row r="23" spans="1:13" s="83" customFormat="1" ht="26.25" customHeight="1">
      <c r="A23" s="430">
        <f t="shared" si="0"/>
        <v>13</v>
      </c>
      <c r="B23" s="175" t="s">
        <v>886</v>
      </c>
      <c r="C23" s="276" t="s">
        <v>33</v>
      </c>
      <c r="D23" s="273" t="s">
        <v>887</v>
      </c>
      <c r="E23" s="175" t="s">
        <v>890</v>
      </c>
      <c r="F23" s="175" t="s">
        <v>891</v>
      </c>
      <c r="G23" s="43" t="e">
        <f>B23&amp;" "&amp;#REF!</f>
        <v>#REF!</v>
      </c>
      <c r="H23" s="43" t="str">
        <f t="shared" si="4"/>
        <v>Nữ</v>
      </c>
      <c r="I23" s="43" t="e">
        <f>#REF!&amp;" "&amp;#REF!&amp;","&amp;"P. "&amp;#REF!&amp;", Q. "&amp;#REF!</f>
        <v>#REF!</v>
      </c>
      <c r="J23" s="120">
        <f t="shared" si="1"/>
        <v>1</v>
      </c>
      <c r="K23" s="120">
        <f t="shared" si="2"/>
        <v>9</v>
      </c>
      <c r="L23" s="120">
        <f t="shared" si="3"/>
        <v>2019</v>
      </c>
      <c r="M23" s="43" t="e">
        <f>#REF!&amp;" "&amp;#REF!</f>
        <v>#REF!</v>
      </c>
    </row>
    <row r="24" spans="1:13" s="81" customFormat="1" ht="26.25" customHeight="1">
      <c r="A24" s="430">
        <f t="shared" si="0"/>
        <v>14</v>
      </c>
      <c r="B24" s="297" t="s">
        <v>903</v>
      </c>
      <c r="C24" s="272"/>
      <c r="D24" s="273">
        <v>43817</v>
      </c>
      <c r="E24" s="297" t="s">
        <v>905</v>
      </c>
      <c r="F24" s="297" t="s">
        <v>906</v>
      </c>
      <c r="G24" s="43" t="e">
        <f>B24&amp;" "&amp;#REF!</f>
        <v>#REF!</v>
      </c>
      <c r="H24" s="43" t="str">
        <f t="shared" si="4"/>
        <v>Nam</v>
      </c>
      <c r="I24" s="43" t="e">
        <f>#REF!&amp;" "&amp;#REF!&amp;","&amp;"P. "&amp;#REF!&amp;", Q. "&amp;#REF!</f>
        <v>#REF!</v>
      </c>
      <c r="J24" s="120">
        <f t="shared" si="1"/>
        <v>18</v>
      </c>
      <c r="K24" s="120">
        <f t="shared" si="2"/>
        <v>12</v>
      </c>
      <c r="L24" s="120">
        <f t="shared" si="3"/>
        <v>2019</v>
      </c>
      <c r="M24" s="43" t="e">
        <f>#REF!&amp;" "&amp;#REF!</f>
        <v>#REF!</v>
      </c>
    </row>
    <row r="25" spans="1:13" ht="26.25" customHeight="1">
      <c r="A25" s="430">
        <f t="shared" si="0"/>
        <v>15</v>
      </c>
      <c r="B25" s="297" t="s">
        <v>904</v>
      </c>
      <c r="C25" s="272" t="s">
        <v>33</v>
      </c>
      <c r="D25" s="273">
        <v>43626</v>
      </c>
      <c r="E25" s="297" t="s">
        <v>907</v>
      </c>
      <c r="F25" s="297" t="s">
        <v>908</v>
      </c>
      <c r="G25" s="43" t="e">
        <f>B25&amp;" "&amp;#REF!</f>
        <v>#REF!</v>
      </c>
      <c r="H25" s="43" t="str">
        <f t="shared" si="4"/>
        <v>Nữ</v>
      </c>
      <c r="I25" s="43" t="e">
        <f>#REF!&amp;" "&amp;#REF!&amp;","&amp;"P. "&amp;#REF!&amp;", Q. "&amp;#REF!</f>
        <v>#REF!</v>
      </c>
      <c r="J25" s="120">
        <f t="shared" si="1"/>
        <v>10</v>
      </c>
      <c r="K25" s="120">
        <f t="shared" si="2"/>
        <v>6</v>
      </c>
      <c r="L25" s="120">
        <f t="shared" si="3"/>
        <v>2019</v>
      </c>
      <c r="M25" s="43" t="e">
        <f>#REF!&amp;" "&amp;#REF!</f>
        <v>#REF!</v>
      </c>
    </row>
    <row r="26" spans="1:13" ht="26.25" customHeight="1">
      <c r="A26" s="430">
        <f t="shared" si="0"/>
        <v>16</v>
      </c>
      <c r="B26" s="175" t="s">
        <v>925</v>
      </c>
      <c r="C26" s="272"/>
      <c r="D26" s="273" t="s">
        <v>927</v>
      </c>
      <c r="E26" s="175" t="s">
        <v>928</v>
      </c>
      <c r="F26" s="175" t="s">
        <v>929</v>
      </c>
      <c r="G26" s="43" t="e">
        <f>B26&amp;" "&amp;#REF!</f>
        <v>#REF!</v>
      </c>
      <c r="H26" s="43" t="str">
        <f t="shared" si="4"/>
        <v>Nam</v>
      </c>
      <c r="I26" s="43" t="e">
        <f>#REF!&amp;" "&amp;#REF!&amp;","&amp;"P. "&amp;#REF!&amp;", Q. "&amp;#REF!</f>
        <v>#REF!</v>
      </c>
      <c r="J26" s="120">
        <f t="shared" si="1"/>
        <v>8</v>
      </c>
      <c r="K26" s="120">
        <f t="shared" si="2"/>
        <v>8</v>
      </c>
      <c r="L26" s="120">
        <f t="shared" si="3"/>
        <v>2019</v>
      </c>
      <c r="M26" s="43" t="e">
        <f>#REF!&amp;" "&amp;#REF!</f>
        <v>#REF!</v>
      </c>
    </row>
    <row r="27" spans="1:13" s="128" customFormat="1" ht="26.25" customHeight="1">
      <c r="A27" s="430">
        <f t="shared" si="0"/>
        <v>17</v>
      </c>
      <c r="B27" s="175" t="s">
        <v>926</v>
      </c>
      <c r="C27" s="399"/>
      <c r="D27" s="273">
        <v>43748</v>
      </c>
      <c r="E27" s="175" t="s">
        <v>930</v>
      </c>
      <c r="F27" s="175" t="s">
        <v>931</v>
      </c>
      <c r="G27" s="136" t="e">
        <f>B27&amp;" "&amp;#REF!</f>
        <v>#REF!</v>
      </c>
      <c r="H27" s="43" t="str">
        <f t="shared" si="4"/>
        <v>Nam</v>
      </c>
      <c r="I27" s="136" t="e">
        <f>#REF!&amp;" "&amp;#REF!&amp;","&amp;"P. "&amp;#REF!&amp;", Q. "&amp;#REF!</f>
        <v>#REF!</v>
      </c>
      <c r="J27" s="137">
        <f t="shared" si="1"/>
        <v>10</v>
      </c>
      <c r="K27" s="137">
        <f t="shared" si="2"/>
        <v>10</v>
      </c>
      <c r="L27" s="137">
        <f t="shared" si="3"/>
        <v>2019</v>
      </c>
      <c r="M27" s="43" t="e">
        <f>#REF!&amp;" "&amp;#REF!</f>
        <v>#REF!</v>
      </c>
    </row>
    <row r="28" spans="1:13" ht="26.25" customHeight="1">
      <c r="A28" s="430">
        <f t="shared" si="0"/>
        <v>18</v>
      </c>
      <c r="B28" s="297" t="s">
        <v>945</v>
      </c>
      <c r="C28" s="276"/>
      <c r="D28" s="273">
        <v>43566</v>
      </c>
      <c r="E28" s="297" t="s">
        <v>947</v>
      </c>
      <c r="F28" s="297" t="s">
        <v>948</v>
      </c>
      <c r="G28" s="43" t="e">
        <f>B28&amp;" "&amp;#REF!</f>
        <v>#REF!</v>
      </c>
      <c r="H28" s="43" t="str">
        <f t="shared" si="4"/>
        <v>Nam</v>
      </c>
      <c r="I28" s="43" t="e">
        <f>#REF!&amp;" "&amp;#REF!&amp;","&amp;"P. "&amp;#REF!&amp;", Q. "&amp;#REF!</f>
        <v>#REF!</v>
      </c>
      <c r="J28" s="120">
        <f t="shared" si="1"/>
        <v>11</v>
      </c>
      <c r="K28" s="120">
        <f t="shared" si="2"/>
        <v>4</v>
      </c>
      <c r="L28" s="120">
        <f t="shared" si="3"/>
        <v>2019</v>
      </c>
      <c r="M28" s="43" t="e">
        <f>#REF!&amp;" "&amp;#REF!</f>
        <v>#REF!</v>
      </c>
    </row>
    <row r="29" spans="1:13" ht="26.25" customHeight="1">
      <c r="A29" s="430">
        <f t="shared" si="0"/>
        <v>19</v>
      </c>
      <c r="B29" s="297" t="s">
        <v>946</v>
      </c>
      <c r="C29" s="272"/>
      <c r="D29" s="273">
        <v>43633</v>
      </c>
      <c r="E29" s="297" t="s">
        <v>949</v>
      </c>
      <c r="F29" s="297" t="s">
        <v>950</v>
      </c>
      <c r="G29" s="43" t="e">
        <f>B29&amp;" "&amp;#REF!</f>
        <v>#REF!</v>
      </c>
      <c r="H29" s="43" t="str">
        <f t="shared" si="4"/>
        <v>Nam</v>
      </c>
      <c r="I29" s="43" t="e">
        <f>#REF!&amp;" "&amp;#REF!&amp;","&amp;"P. "&amp;#REF!&amp;", Q. "&amp;#REF!</f>
        <v>#REF!</v>
      </c>
      <c r="J29" s="120">
        <f t="shared" si="1"/>
        <v>17</v>
      </c>
      <c r="K29" s="120">
        <f t="shared" si="2"/>
        <v>6</v>
      </c>
      <c r="L29" s="120">
        <f t="shared" si="3"/>
        <v>2019</v>
      </c>
      <c r="M29" s="43" t="e">
        <f>#REF!&amp;" "&amp;#REF!</f>
        <v>#REF!</v>
      </c>
    </row>
    <row r="30" spans="1:13" ht="26.25" customHeight="1">
      <c r="A30" s="430">
        <f t="shared" si="0"/>
        <v>20</v>
      </c>
      <c r="B30" s="175" t="s">
        <v>970</v>
      </c>
      <c r="C30" s="272"/>
      <c r="D30" s="273">
        <v>43772</v>
      </c>
      <c r="E30" s="175" t="s">
        <v>978</v>
      </c>
      <c r="F30" s="175" t="s">
        <v>979</v>
      </c>
      <c r="G30" s="43" t="e">
        <f>B30&amp;" "&amp;#REF!</f>
        <v>#REF!</v>
      </c>
      <c r="H30" s="43" t="str">
        <f t="shared" si="4"/>
        <v>Nam</v>
      </c>
      <c r="I30" s="43" t="e">
        <f>#REF!&amp;" "&amp;#REF!&amp;","&amp;"P. "&amp;#REF!&amp;", Q. "&amp;#REF!</f>
        <v>#REF!</v>
      </c>
      <c r="J30" s="120">
        <f t="shared" si="1"/>
        <v>3</v>
      </c>
      <c r="K30" s="120">
        <f t="shared" si="2"/>
        <v>11</v>
      </c>
      <c r="L30" s="120">
        <f t="shared" si="3"/>
        <v>2019</v>
      </c>
      <c r="M30" s="43" t="e">
        <f>#REF!&amp;" "&amp;#REF!</f>
        <v>#REF!</v>
      </c>
    </row>
    <row r="31" spans="1:13" ht="26.25" customHeight="1">
      <c r="A31" s="430">
        <f t="shared" si="0"/>
        <v>21</v>
      </c>
      <c r="B31" s="175" t="s">
        <v>971</v>
      </c>
      <c r="C31" s="272"/>
      <c r="D31" s="273">
        <v>43606</v>
      </c>
      <c r="E31" s="175" t="s">
        <v>110</v>
      </c>
      <c r="F31" s="175" t="s">
        <v>111</v>
      </c>
      <c r="G31" s="43" t="e">
        <f>B31&amp;" "&amp;#REF!</f>
        <v>#REF!</v>
      </c>
      <c r="H31" s="43" t="str">
        <f t="shared" si="4"/>
        <v>Nam</v>
      </c>
      <c r="I31" s="43" t="e">
        <f>#REF!&amp;" "&amp;#REF!&amp;","&amp;"P. "&amp;#REF!&amp;", Q. "&amp;#REF!</f>
        <v>#REF!</v>
      </c>
      <c r="J31" s="120">
        <f t="shared" si="1"/>
        <v>21</v>
      </c>
      <c r="K31" s="120">
        <f t="shared" si="2"/>
        <v>5</v>
      </c>
      <c r="L31" s="120">
        <f t="shared" si="3"/>
        <v>2019</v>
      </c>
      <c r="M31" s="43" t="e">
        <f>#REF!&amp;" "&amp;#REF!</f>
        <v>#REF!</v>
      </c>
    </row>
    <row r="32" spans="1:13" ht="26.25" customHeight="1">
      <c r="A32" s="430">
        <f t="shared" si="0"/>
        <v>22</v>
      </c>
      <c r="B32" s="175" t="s">
        <v>972</v>
      </c>
      <c r="C32" s="272" t="s">
        <v>33</v>
      </c>
      <c r="D32" s="273" t="s">
        <v>975</v>
      </c>
      <c r="E32" s="175" t="s">
        <v>980</v>
      </c>
      <c r="F32" s="175" t="s">
        <v>981</v>
      </c>
      <c r="G32" s="43" t="e">
        <f>B32&amp;" "&amp;#REF!</f>
        <v>#REF!</v>
      </c>
      <c r="H32" s="43" t="str">
        <f t="shared" si="4"/>
        <v>Nữ</v>
      </c>
      <c r="I32" s="43" t="e">
        <f>#REF!&amp;" "&amp;#REF!&amp;","&amp;"P. "&amp;#REF!&amp;", Q. "&amp;#REF!</f>
        <v>#REF!</v>
      </c>
      <c r="J32" s="120">
        <f t="shared" si="1"/>
        <v>2</v>
      </c>
      <c r="K32" s="120">
        <f t="shared" si="2"/>
        <v>11</v>
      </c>
      <c r="L32" s="120">
        <f t="shared" si="3"/>
        <v>2019</v>
      </c>
      <c r="M32" s="43" t="e">
        <f>#REF!&amp;" "&amp;#REF!</f>
        <v>#REF!</v>
      </c>
    </row>
    <row r="33" spans="1:13" ht="26.25" customHeight="1">
      <c r="A33" s="430">
        <f t="shared" si="0"/>
        <v>23</v>
      </c>
      <c r="B33" s="175" t="s">
        <v>973</v>
      </c>
      <c r="C33" s="272"/>
      <c r="D33" s="273" t="s">
        <v>976</v>
      </c>
      <c r="E33" s="175" t="s">
        <v>982</v>
      </c>
      <c r="F33" s="175" t="s">
        <v>983</v>
      </c>
      <c r="G33" s="43" t="e">
        <f>B33&amp;" "&amp;#REF!</f>
        <v>#REF!</v>
      </c>
      <c r="H33" s="43" t="str">
        <f t="shared" si="4"/>
        <v>Nam</v>
      </c>
      <c r="I33" s="43" t="e">
        <f>#REF!&amp;" "&amp;#REF!&amp;","&amp;"P. "&amp;#REF!&amp;", Q. "&amp;#REF!</f>
        <v>#REF!</v>
      </c>
      <c r="J33" s="120">
        <f t="shared" si="1"/>
        <v>4</v>
      </c>
      <c r="K33" s="120">
        <f t="shared" si="2"/>
        <v>7</v>
      </c>
      <c r="L33" s="120">
        <f t="shared" si="3"/>
        <v>2019</v>
      </c>
      <c r="M33" s="43" t="e">
        <f>#REF!&amp;" "&amp;#REF!</f>
        <v>#REF!</v>
      </c>
    </row>
    <row r="34" spans="1:13" ht="26.25" customHeight="1">
      <c r="A34" s="430">
        <f t="shared" si="0"/>
        <v>24</v>
      </c>
      <c r="B34" s="175" t="s">
        <v>974</v>
      </c>
      <c r="C34" s="272" t="s">
        <v>33</v>
      </c>
      <c r="D34" s="273" t="s">
        <v>977</v>
      </c>
      <c r="E34" s="175" t="s">
        <v>984</v>
      </c>
      <c r="F34" s="175" t="s">
        <v>985</v>
      </c>
      <c r="G34" s="43" t="e">
        <f>B34&amp;" "&amp;#REF!</f>
        <v>#REF!</v>
      </c>
      <c r="H34" s="43" t="str">
        <f t="shared" si="4"/>
        <v>Nữ</v>
      </c>
      <c r="I34" s="43" t="e">
        <f>#REF!&amp;" "&amp;#REF!&amp;","&amp;"P. "&amp;#REF!&amp;", Q. "&amp;#REF!</f>
        <v>#REF!</v>
      </c>
      <c r="J34" s="120">
        <f t="shared" si="1"/>
        <v>22</v>
      </c>
      <c r="K34" s="120">
        <f t="shared" si="2"/>
        <v>5</v>
      </c>
      <c r="L34" s="120">
        <f t="shared" si="3"/>
        <v>2019</v>
      </c>
      <c r="M34" s="43" t="e">
        <f>#REF!&amp;" "&amp;#REF!</f>
        <v>#REF!</v>
      </c>
    </row>
    <row r="35" spans="1:13" ht="26.25" customHeight="1">
      <c r="A35" s="430">
        <f t="shared" si="0"/>
        <v>25</v>
      </c>
      <c r="B35" s="175" t="s">
        <v>1014</v>
      </c>
      <c r="C35" s="272" t="s">
        <v>33</v>
      </c>
      <c r="D35" s="273">
        <v>43652</v>
      </c>
      <c r="E35" s="175" t="s">
        <v>1015</v>
      </c>
      <c r="F35" s="175" t="s">
        <v>1016</v>
      </c>
      <c r="G35" s="43" t="e">
        <f>B35&amp;" "&amp;#REF!</f>
        <v>#REF!</v>
      </c>
      <c r="H35" s="43" t="str">
        <f t="shared" si="4"/>
        <v>Nữ</v>
      </c>
      <c r="I35" s="43" t="e">
        <f>#REF!&amp;" "&amp;#REF!&amp;","&amp;"P. "&amp;#REF!&amp;", Q. "&amp;#REF!</f>
        <v>#REF!</v>
      </c>
      <c r="J35" s="120">
        <f t="shared" si="1"/>
        <v>6</v>
      </c>
      <c r="K35" s="120">
        <f t="shared" si="2"/>
        <v>7</v>
      </c>
      <c r="L35" s="120">
        <f t="shared" si="3"/>
        <v>2019</v>
      </c>
      <c r="M35" s="43" t="e">
        <f>#REF!&amp;" "&amp;#REF!</f>
        <v>#REF!</v>
      </c>
    </row>
    <row r="36" spans="1:13" s="79" customFormat="1" ht="26.25" customHeight="1">
      <c r="A36" s="430">
        <f t="shared" si="0"/>
        <v>26</v>
      </c>
      <c r="B36" s="175" t="s">
        <v>1017</v>
      </c>
      <c r="C36" s="272"/>
      <c r="D36" s="273">
        <v>43595</v>
      </c>
      <c r="E36" s="175" t="s">
        <v>1018</v>
      </c>
      <c r="F36" s="175" t="s">
        <v>1019</v>
      </c>
      <c r="G36" s="43" t="e">
        <f>B36&amp;" "&amp;#REF!</f>
        <v>#REF!</v>
      </c>
      <c r="H36" s="43" t="str">
        <f t="shared" si="4"/>
        <v>Nam</v>
      </c>
      <c r="I36" s="43" t="e">
        <f>#REF!&amp;" "&amp;#REF!&amp;","&amp;"P. "&amp;#REF!&amp;", Q. "&amp;E36</f>
        <v>#REF!</v>
      </c>
      <c r="J36" s="120">
        <f t="shared" si="1"/>
        <v>10</v>
      </c>
      <c r="K36" s="120">
        <f t="shared" si="2"/>
        <v>5</v>
      </c>
      <c r="L36" s="120">
        <f t="shared" si="3"/>
        <v>2019</v>
      </c>
      <c r="M36" s="43" t="e">
        <f>#REF!&amp;" "&amp;#REF!</f>
        <v>#REF!</v>
      </c>
    </row>
    <row r="37" spans="1:13" ht="26.25" customHeight="1">
      <c r="A37" s="430">
        <f t="shared" si="0"/>
        <v>27</v>
      </c>
      <c r="B37" s="175" t="s">
        <v>1025</v>
      </c>
      <c r="C37" s="435" t="s">
        <v>33</v>
      </c>
      <c r="D37" s="273">
        <v>43649</v>
      </c>
      <c r="E37" s="175" t="s">
        <v>1026</v>
      </c>
      <c r="F37" s="175" t="s">
        <v>1027</v>
      </c>
      <c r="G37" s="43" t="e">
        <f>B40&amp;" "&amp;#REF!</f>
        <v>#REF!</v>
      </c>
      <c r="H37" s="43" t="str">
        <f>IF(C40="x","Nữ","Nam")</f>
        <v>Nam</v>
      </c>
      <c r="I37" s="43" t="e">
        <f>#REF!&amp;" "&amp;#REF!&amp;","&amp;"P. "&amp;#REF!&amp;", Q. "&amp;#REF!</f>
        <v>#REF!</v>
      </c>
      <c r="J37" s="120">
        <f>DAY(D40)</f>
        <v>25</v>
      </c>
      <c r="K37" s="120">
        <f>MONTH(D40)</f>
        <v>6</v>
      </c>
      <c r="L37" s="120">
        <f>YEAR(D40)</f>
        <v>2019</v>
      </c>
      <c r="M37" s="43" t="e">
        <f>#REF!&amp;" "&amp;#REF!</f>
        <v>#REF!</v>
      </c>
    </row>
    <row r="38" spans="1:13" ht="26.25" customHeight="1">
      <c r="A38" s="430">
        <f t="shared" si="0"/>
        <v>28</v>
      </c>
      <c r="B38" s="297" t="s">
        <v>841</v>
      </c>
      <c r="C38" s="272" t="s">
        <v>33</v>
      </c>
      <c r="D38" s="273" t="s">
        <v>842</v>
      </c>
      <c r="E38" s="297" t="s">
        <v>515</v>
      </c>
      <c r="F38" s="297" t="s">
        <v>843</v>
      </c>
      <c r="G38" s="43" t="e">
        <f>#REF!&amp;" "&amp;#REF!</f>
        <v>#REF!</v>
      </c>
      <c r="H38" s="43" t="e">
        <f>IF(#REF!="x","Nữ","Nam")</f>
        <v>#REF!</v>
      </c>
      <c r="I38" s="43" t="e">
        <f>#REF!&amp;" "&amp;#REF!&amp;","&amp;"P. "&amp;#REF!&amp;", Q. "&amp;#REF!</f>
        <v>#REF!</v>
      </c>
      <c r="J38" s="120" t="e">
        <f>DAY(#REF!)</f>
        <v>#REF!</v>
      </c>
      <c r="K38" s="120" t="e">
        <f>MONTH(#REF!)</f>
        <v>#REF!</v>
      </c>
      <c r="L38" s="120" t="e">
        <f>YEAR(#REF!)</f>
        <v>#REF!</v>
      </c>
      <c r="M38" s="43" t="e">
        <f>#REF!&amp;" "&amp;#REF!</f>
        <v>#REF!</v>
      </c>
    </row>
    <row r="39" spans="1:13" ht="26.25" customHeight="1">
      <c r="A39" s="430">
        <f t="shared" si="0"/>
        <v>29</v>
      </c>
      <c r="B39" s="175" t="s">
        <v>665</v>
      </c>
      <c r="C39" s="272"/>
      <c r="D39" s="273">
        <v>43701</v>
      </c>
      <c r="E39" s="175" t="s">
        <v>1023</v>
      </c>
      <c r="F39" s="175" t="s">
        <v>1024</v>
      </c>
      <c r="G39" s="43" t="e">
        <f>#REF!&amp;" "&amp;#REF!</f>
        <v>#REF!</v>
      </c>
      <c r="H39" s="43" t="e">
        <f>IF(#REF!="x","Nữ","Nam")</f>
        <v>#REF!</v>
      </c>
      <c r="I39" s="43" t="e">
        <f>#REF!&amp;" "&amp;#REF!&amp;","&amp;"P. "&amp;#REF!&amp;", Q. "&amp;#REF!</f>
        <v>#REF!</v>
      </c>
      <c r="J39" s="120" t="e">
        <f>DAY(#REF!)</f>
        <v>#REF!</v>
      </c>
      <c r="K39" s="120" t="e">
        <f>MONTH(#REF!)</f>
        <v>#REF!</v>
      </c>
      <c r="L39" s="120" t="e">
        <f>YEAR(#REF!)</f>
        <v>#REF!</v>
      </c>
      <c r="M39" s="43" t="e">
        <f>#REF!&amp;" "&amp;#REF!</f>
        <v>#REF!</v>
      </c>
    </row>
    <row r="40" spans="1:13" s="94" customFormat="1" ht="26.25" customHeight="1">
      <c r="A40" s="431">
        <f t="shared" si="0"/>
        <v>30</v>
      </c>
      <c r="B40" s="203" t="s">
        <v>1020</v>
      </c>
      <c r="C40" s="299"/>
      <c r="D40" s="230">
        <v>43641</v>
      </c>
      <c r="E40" s="203" t="s">
        <v>1021</v>
      </c>
      <c r="F40" s="203" t="s">
        <v>1022</v>
      </c>
      <c r="G40" s="43" t="e">
        <f>#REF!&amp;" "&amp;#REF!</f>
        <v>#REF!</v>
      </c>
      <c r="H40" s="43" t="e">
        <f>IF(#REF!="x","Nữ","Nam")</f>
        <v>#REF!</v>
      </c>
      <c r="I40" s="43" t="e">
        <f>#REF!&amp;" "&amp;#REF!&amp;","&amp;"P. "&amp;#REF!&amp;", Q. "&amp;#REF!</f>
        <v>#REF!</v>
      </c>
      <c r="J40" s="120" t="e">
        <f>DAY(#REF!)</f>
        <v>#REF!</v>
      </c>
      <c r="K40" s="120" t="e">
        <f>MONTH(#REF!)</f>
        <v>#REF!</v>
      </c>
      <c r="L40" s="120" t="e">
        <f>YEAR(#REF!)</f>
        <v>#REF!</v>
      </c>
      <c r="M40" s="43" t="e">
        <f>#REF!&amp;" "&amp;#REF!</f>
        <v>#REF!</v>
      </c>
    </row>
    <row r="41" spans="1:13" ht="39.75" customHeight="1">
      <c r="A41" s="320"/>
      <c r="B41" s="317"/>
      <c r="C41" s="322"/>
      <c r="D41" s="323"/>
      <c r="E41" s="321"/>
      <c r="F41" s="321"/>
    </row>
    <row r="42" spans="1:13" ht="33" customHeight="1">
      <c r="A42" s="176"/>
      <c r="B42" s="324"/>
      <c r="C42" s="324"/>
      <c r="D42" s="325"/>
      <c r="E42" s="163"/>
      <c r="F42" s="168"/>
    </row>
    <row r="43" spans="1:13" ht="33" customHeight="1">
      <c r="A43" s="89"/>
      <c r="B43" s="96"/>
      <c r="C43" s="70"/>
      <c r="D43" s="150"/>
      <c r="E43" s="97"/>
      <c r="F43" s="97"/>
    </row>
    <row r="44" spans="1:13" ht="33" customHeight="1">
      <c r="A44" s="89"/>
      <c r="B44" s="96"/>
      <c r="C44" s="70"/>
      <c r="D44" s="150"/>
      <c r="E44" s="97"/>
      <c r="F44" s="98"/>
    </row>
    <row r="45" spans="1:13" ht="33" customHeight="1">
      <c r="A45" s="89"/>
      <c r="B45" s="96"/>
      <c r="C45" s="70"/>
      <c r="D45" s="150"/>
      <c r="E45" s="99"/>
      <c r="F45" s="168"/>
    </row>
    <row r="46" spans="1:13" ht="33" customHeight="1"/>
    <row r="47" spans="1:13" ht="33" customHeight="1"/>
    <row r="48" spans="1:13" ht="33" customHeight="1"/>
    <row r="49" ht="33" customHeight="1"/>
    <row r="50" ht="36.75" customHeight="1"/>
  </sheetData>
  <sortState xmlns:xlrd2="http://schemas.microsoft.com/office/spreadsheetml/2017/richdata2" ref="B11:F43">
    <sortCondition ref="B11:B43"/>
  </sortState>
  <mergeCells count="11">
    <mergeCell ref="A9:A10"/>
    <mergeCell ref="E9:E10"/>
    <mergeCell ref="F9:F10"/>
    <mergeCell ref="B9:B10"/>
    <mergeCell ref="C9:C10"/>
    <mergeCell ref="D9:D10"/>
    <mergeCell ref="A2:C2"/>
    <mergeCell ref="A3:C3"/>
    <mergeCell ref="A5:F5"/>
    <mergeCell ref="A6:F6"/>
    <mergeCell ref="A8:B8"/>
  </mergeCells>
  <pageMargins left="0.33" right="0.12" top="0.12" bottom="0.12" header="0.12" footer="0.14000000000000001"/>
  <pageSetup paperSize="9" scale="70" orientation="portrait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0033CC"/>
  </sheetPr>
  <dimension ref="A1:M49"/>
  <sheetViews>
    <sheetView view="pageBreakPreview" zoomScale="68" zoomScaleNormal="69" zoomScaleSheetLayoutView="68" workbookViewId="0">
      <selection activeCell="E15" sqref="E15"/>
    </sheetView>
  </sheetViews>
  <sheetFormatPr defaultColWidth="9" defaultRowHeight="14.25"/>
  <cols>
    <col min="1" max="1" width="6.5703125" style="75" customWidth="1"/>
    <col min="2" max="2" width="41" style="75" customWidth="1"/>
    <col min="3" max="3" width="5.28515625" style="75" customWidth="1"/>
    <col min="4" max="4" width="16.7109375" style="159" customWidth="1"/>
    <col min="5" max="5" width="33" style="91" customWidth="1"/>
    <col min="6" max="6" width="39" style="91" customWidth="1"/>
    <col min="7" max="7" width="37" style="75" hidden="1" customWidth="1"/>
    <col min="8" max="15" width="0" style="75" hidden="1" customWidth="1"/>
    <col min="16" max="16384" width="9" style="75"/>
  </cols>
  <sheetData>
    <row r="1" spans="1:13" s="71" customFormat="1" ht="20.100000000000001" customHeight="1">
      <c r="A1" s="565" t="s">
        <v>0</v>
      </c>
      <c r="B1" s="565"/>
      <c r="C1" s="565"/>
      <c r="D1" s="164"/>
      <c r="E1" s="326"/>
      <c r="F1" s="326"/>
    </row>
    <row r="2" spans="1:13" s="71" customFormat="1" ht="20.100000000000001" customHeight="1">
      <c r="A2" s="566" t="s">
        <v>1</v>
      </c>
      <c r="B2" s="566"/>
      <c r="C2" s="566"/>
      <c r="D2" s="169"/>
      <c r="E2" s="326"/>
      <c r="F2" s="326"/>
    </row>
    <row r="3" spans="1:13" s="71" customFormat="1" ht="20.100000000000001" customHeight="1">
      <c r="A3" s="171"/>
      <c r="B3" s="171"/>
      <c r="C3" s="171"/>
      <c r="D3" s="169"/>
      <c r="E3" s="326"/>
      <c r="F3" s="326"/>
    </row>
    <row r="4" spans="1:13" ht="32.25" customHeight="1">
      <c r="A4" s="572" t="s">
        <v>65</v>
      </c>
      <c r="B4" s="572"/>
      <c r="C4" s="572"/>
      <c r="D4" s="572"/>
      <c r="E4" s="572"/>
      <c r="F4" s="572"/>
      <c r="G4" s="74"/>
    </row>
    <row r="5" spans="1:13" s="76" customFormat="1" ht="28.5" customHeight="1">
      <c r="A5" s="541" t="s">
        <v>778</v>
      </c>
      <c r="B5" s="541"/>
      <c r="C5" s="541"/>
      <c r="D5" s="541"/>
      <c r="E5" s="541"/>
      <c r="F5" s="541"/>
    </row>
    <row r="6" spans="1:13" s="76" customFormat="1" ht="15" customHeight="1">
      <c r="A6" s="398"/>
      <c r="B6" s="398"/>
      <c r="C6" s="398"/>
      <c r="D6" s="398"/>
      <c r="E6" s="398"/>
      <c r="F6" s="398"/>
    </row>
    <row r="7" spans="1:13" s="76" customFormat="1" ht="19.899999999999999" customHeight="1">
      <c r="A7" s="584" t="s">
        <v>21</v>
      </c>
      <c r="B7" s="584"/>
      <c r="C7" s="293"/>
      <c r="D7" s="294"/>
      <c r="E7" s="315"/>
      <c r="F7" s="315"/>
    </row>
    <row r="8" spans="1:13" s="76" customFormat="1" ht="32.25" customHeight="1">
      <c r="A8" s="588" t="s">
        <v>3</v>
      </c>
      <c r="B8" s="585" t="s">
        <v>4</v>
      </c>
      <c r="C8" s="561" t="s">
        <v>5</v>
      </c>
      <c r="D8" s="562" t="s">
        <v>6</v>
      </c>
      <c r="E8" s="553" t="s">
        <v>7</v>
      </c>
      <c r="F8" s="553" t="s">
        <v>8</v>
      </c>
    </row>
    <row r="9" spans="1:13" s="76" customFormat="1" ht="32.25" customHeight="1">
      <c r="A9" s="589"/>
      <c r="B9" s="586"/>
      <c r="C9" s="555"/>
      <c r="D9" s="563"/>
      <c r="E9" s="554"/>
      <c r="F9" s="554"/>
    </row>
    <row r="10" spans="1:13" s="76" customFormat="1" ht="25.5" customHeight="1">
      <c r="A10" s="432">
        <v>1</v>
      </c>
      <c r="B10" s="334" t="s">
        <v>667</v>
      </c>
      <c r="C10" s="395" t="s">
        <v>33</v>
      </c>
      <c r="D10" s="343">
        <v>43785</v>
      </c>
      <c r="E10" s="342" t="s">
        <v>834</v>
      </c>
      <c r="F10" s="342" t="s">
        <v>835</v>
      </c>
      <c r="G10" s="43" t="e">
        <f>'LÁ 3'!B28&amp;" "&amp;#REF!</f>
        <v>#REF!</v>
      </c>
      <c r="H10" s="43" t="str">
        <f>IF('LÁ 3'!C28="x","Nữ","Nam")</f>
        <v>Nam</v>
      </c>
      <c r="I10" s="43" t="e">
        <f>'LÁ 3'!#REF!&amp;" "&amp;'LÁ 3'!#REF!&amp;","&amp;"P. "&amp;'LÁ 3'!#REF!&amp;", Q. "&amp;'LÁ 3'!#REF!</f>
        <v>#REF!</v>
      </c>
      <c r="J10" s="120">
        <f>DAY('LÁ 3'!D28)</f>
        <v>25</v>
      </c>
      <c r="K10" s="120">
        <f>MONTH('LÁ 3'!D28)</f>
        <v>12</v>
      </c>
      <c r="L10" s="120">
        <f>YEAR('LÁ 3'!D28)</f>
        <v>2019</v>
      </c>
      <c r="M10" s="43" t="e">
        <f>'LÁ 3'!#REF!&amp;" "&amp;'LÁ 3'!#REF!</f>
        <v>#REF!</v>
      </c>
    </row>
    <row r="11" spans="1:13" s="76" customFormat="1" ht="25.5" customHeight="1">
      <c r="A11" s="396">
        <f t="shared" ref="A11:A28" si="0">A10+1</f>
        <v>2</v>
      </c>
      <c r="B11" s="175" t="s">
        <v>833</v>
      </c>
      <c r="C11" s="289" t="s">
        <v>33</v>
      </c>
      <c r="D11" s="273">
        <v>43540</v>
      </c>
      <c r="E11" s="175" t="s">
        <v>836</v>
      </c>
      <c r="F11" s="175" t="s">
        <v>837</v>
      </c>
      <c r="G11" s="43" t="e">
        <f>B27&amp;" "&amp;#REF!</f>
        <v>#REF!</v>
      </c>
      <c r="H11" s="43" t="str">
        <f>IF(C27="x","Nữ","Nam")</f>
        <v>Nam</v>
      </c>
      <c r="I11" s="43" t="e">
        <f>#REF!&amp;" "&amp;#REF!&amp;","&amp;"P. "&amp;#REF!&amp;", Q. "&amp;#REF!</f>
        <v>#REF!</v>
      </c>
      <c r="J11" s="120">
        <f>DAY(D27)</f>
        <v>25</v>
      </c>
      <c r="K11" s="120">
        <f>MONTH(D27)</f>
        <v>8</v>
      </c>
      <c r="L11" s="120">
        <f>YEAR(D27)</f>
        <v>2019</v>
      </c>
      <c r="M11" s="43" t="e">
        <f>#REF!&amp;" "&amp;#REF!</f>
        <v>#REF!</v>
      </c>
    </row>
    <row r="12" spans="1:13" s="76" customFormat="1" ht="25.5" customHeight="1">
      <c r="A12" s="396">
        <f t="shared" si="0"/>
        <v>3</v>
      </c>
      <c r="B12" s="175" t="s">
        <v>109</v>
      </c>
      <c r="C12" s="289" t="s">
        <v>33</v>
      </c>
      <c r="D12" s="273">
        <v>43575</v>
      </c>
      <c r="E12" s="175" t="s">
        <v>829</v>
      </c>
      <c r="F12" s="175" t="s">
        <v>830</v>
      </c>
      <c r="G12" s="43" t="e">
        <f>B14&amp;" "&amp;#REF!</f>
        <v>#REF!</v>
      </c>
      <c r="H12" s="43" t="str">
        <f>IF(C14="x","Nữ","Nam")</f>
        <v>Nam</v>
      </c>
      <c r="I12" s="43" t="e">
        <f>#REF!&amp;" "&amp;#REF!&amp;","&amp;"P. "&amp;#REF!&amp;", Q. "&amp;#REF!</f>
        <v>#REF!</v>
      </c>
      <c r="J12" s="120">
        <f>DAY(D14)</f>
        <v>3</v>
      </c>
      <c r="K12" s="120">
        <f>MONTH(D14)</f>
        <v>12</v>
      </c>
      <c r="L12" s="120">
        <f>YEAR(D14)</f>
        <v>2019</v>
      </c>
      <c r="M12" s="43" t="e">
        <f>#REF!&amp;" "&amp;#REF!</f>
        <v>#REF!</v>
      </c>
    </row>
    <row r="13" spans="1:13" s="93" customFormat="1" ht="26.25" customHeight="1">
      <c r="A13" s="396">
        <f t="shared" si="0"/>
        <v>4</v>
      </c>
      <c r="B13" s="175" t="s">
        <v>827</v>
      </c>
      <c r="C13" s="289" t="s">
        <v>33</v>
      </c>
      <c r="D13" s="273" t="s">
        <v>828</v>
      </c>
      <c r="E13" s="175" t="s">
        <v>831</v>
      </c>
      <c r="F13" s="175" t="s">
        <v>832</v>
      </c>
      <c r="G13" s="43" t="e">
        <f>B12&amp;" "&amp;#REF!</f>
        <v>#REF!</v>
      </c>
      <c r="H13" s="43" t="e">
        <f>IF(#REF!="x","Nữ","Nam")</f>
        <v>#REF!</v>
      </c>
      <c r="I13" s="43" t="e">
        <f>#REF!&amp;" "&amp;#REF!&amp;","&amp;"P. "&amp;#REF!&amp;", Q. "&amp;#REF!</f>
        <v>#REF!</v>
      </c>
      <c r="J13" s="120" t="e">
        <f>DAY(#REF!)</f>
        <v>#REF!</v>
      </c>
      <c r="K13" s="120" t="e">
        <f>MONTH(#REF!)</f>
        <v>#REF!</v>
      </c>
      <c r="L13" s="120" t="e">
        <f>YEAR(#REF!)</f>
        <v>#REF!</v>
      </c>
      <c r="M13" s="43" t="e">
        <f>#REF!&amp;" "&amp;#REF!</f>
        <v>#REF!</v>
      </c>
    </row>
    <row r="14" spans="1:13" s="76" customFormat="1" ht="25.5" customHeight="1">
      <c r="A14" s="396">
        <f t="shared" si="0"/>
        <v>5</v>
      </c>
      <c r="B14" s="175" t="s">
        <v>784</v>
      </c>
      <c r="C14" s="434"/>
      <c r="D14" s="273">
        <v>43802</v>
      </c>
      <c r="E14" s="297" t="s">
        <v>27</v>
      </c>
      <c r="F14" s="297" t="s">
        <v>31</v>
      </c>
      <c r="G14" s="43" t="e">
        <f>B13&amp;" "&amp;#REF!</f>
        <v>#REF!</v>
      </c>
      <c r="H14" s="43" t="e">
        <f>IF(#REF!="x","Nữ","Nam")</f>
        <v>#REF!</v>
      </c>
      <c r="I14" s="43" t="e">
        <f>#REF!&amp;" "&amp;#REF!&amp;","&amp;"P. "&amp;#REF!&amp;", Q. "&amp;#REF!</f>
        <v>#REF!</v>
      </c>
      <c r="J14" s="120" t="e">
        <f>DAY(#REF!)</f>
        <v>#REF!</v>
      </c>
      <c r="K14" s="120" t="e">
        <f>MONTH(#REF!)</f>
        <v>#REF!</v>
      </c>
      <c r="L14" s="120" t="e">
        <f>YEAR(#REF!)</f>
        <v>#REF!</v>
      </c>
      <c r="M14" s="43" t="e">
        <f>#REF!&amp;" "&amp;#REF!</f>
        <v>#REF!</v>
      </c>
    </row>
    <row r="15" spans="1:13" s="81" customFormat="1" ht="25.5" customHeight="1">
      <c r="A15" s="396">
        <f t="shared" si="0"/>
        <v>6</v>
      </c>
      <c r="B15" s="175" t="s">
        <v>892</v>
      </c>
      <c r="C15" s="435" t="s">
        <v>33</v>
      </c>
      <c r="D15" s="273">
        <v>43661</v>
      </c>
      <c r="E15" s="297" t="s">
        <v>895</v>
      </c>
      <c r="F15" s="297" t="s">
        <v>896</v>
      </c>
      <c r="G15" s="43" t="e">
        <f>#REF!&amp;" "&amp;#REF!</f>
        <v>#REF!</v>
      </c>
      <c r="H15" s="43" t="e">
        <f>IF(#REF!="x","Nữ","Nam")</f>
        <v>#REF!</v>
      </c>
      <c r="I15" s="43" t="e">
        <f>#REF!&amp;" "&amp;#REF!&amp;","&amp;"P. "&amp;#REF!&amp;", Q. "&amp;#REF!</f>
        <v>#REF!</v>
      </c>
      <c r="J15" s="120" t="e">
        <f>DAY(#REF!)</f>
        <v>#REF!</v>
      </c>
      <c r="K15" s="120" t="e">
        <f>MONTH(#REF!)</f>
        <v>#REF!</v>
      </c>
      <c r="L15" s="120" t="e">
        <f>YEAR(#REF!)</f>
        <v>#REF!</v>
      </c>
      <c r="M15" s="43" t="e">
        <f>#REF!&amp;" "&amp;#REF!</f>
        <v>#REF!</v>
      </c>
    </row>
    <row r="16" spans="1:13" s="93" customFormat="1" ht="26.25" customHeight="1">
      <c r="A16" s="396">
        <f t="shared" si="0"/>
        <v>7</v>
      </c>
      <c r="B16" s="175" t="s">
        <v>909</v>
      </c>
      <c r="C16" s="289" t="s">
        <v>33</v>
      </c>
      <c r="D16" s="273" t="s">
        <v>911</v>
      </c>
      <c r="E16" s="175" t="s">
        <v>913</v>
      </c>
      <c r="F16" s="175" t="s">
        <v>914</v>
      </c>
      <c r="G16" s="43" t="e">
        <f>#REF!&amp;" "&amp;#REF!</f>
        <v>#REF!</v>
      </c>
      <c r="H16" s="43" t="e">
        <f>IF(#REF!="x","Nữ","Nam")</f>
        <v>#REF!</v>
      </c>
      <c r="I16" s="43" t="e">
        <f>#REF!&amp;" "&amp;#REF!&amp;","&amp;"P. "&amp;#REF!&amp;", Q. "&amp;#REF!</f>
        <v>#REF!</v>
      </c>
      <c r="J16" s="120" t="e">
        <f>DAY(#REF!)</f>
        <v>#REF!</v>
      </c>
      <c r="K16" s="120" t="e">
        <f>MONTH(#REF!)</f>
        <v>#REF!</v>
      </c>
      <c r="L16" s="120" t="e">
        <f>YEAR(#REF!)</f>
        <v>#REF!</v>
      </c>
      <c r="M16" s="43" t="e">
        <f>#REF!&amp;" "&amp;#REF!</f>
        <v>#REF!</v>
      </c>
    </row>
    <row r="17" spans="1:13" s="81" customFormat="1" ht="25.5" customHeight="1">
      <c r="A17" s="396">
        <f t="shared" si="0"/>
        <v>8</v>
      </c>
      <c r="B17" s="175" t="s">
        <v>910</v>
      </c>
      <c r="C17" s="289" t="s">
        <v>33</v>
      </c>
      <c r="D17" s="273" t="s">
        <v>912</v>
      </c>
      <c r="E17" s="297" t="s">
        <v>915</v>
      </c>
      <c r="F17" s="297" t="s">
        <v>916</v>
      </c>
      <c r="G17" s="43" t="e">
        <f>B36&amp;" "&amp;#REF!</f>
        <v>#REF!</v>
      </c>
      <c r="H17" s="43" t="str">
        <f>IF(C36="x","Nữ","Nam")</f>
        <v>Nam</v>
      </c>
      <c r="I17" s="43" t="e">
        <f>#REF!&amp;" "&amp;#REF!&amp;","&amp;"P. "&amp;#REF!&amp;", Q. "&amp;#REF!</f>
        <v>#REF!</v>
      </c>
      <c r="J17" s="120">
        <f>DAY(D36)</f>
        <v>2</v>
      </c>
      <c r="K17" s="120">
        <f>MONTH(D36)</f>
        <v>4</v>
      </c>
      <c r="L17" s="120">
        <f>YEAR(D36)</f>
        <v>2019</v>
      </c>
      <c r="M17" s="43" t="e">
        <f>#REF!&amp;" "&amp;#REF!</f>
        <v>#REF!</v>
      </c>
    </row>
    <row r="18" spans="1:13" s="81" customFormat="1" ht="25.5" customHeight="1">
      <c r="A18" s="396">
        <f t="shared" si="0"/>
        <v>9</v>
      </c>
      <c r="B18" s="175" t="s">
        <v>857</v>
      </c>
      <c r="C18" s="434" t="s">
        <v>33</v>
      </c>
      <c r="D18" s="273">
        <v>43592</v>
      </c>
      <c r="E18" s="297" t="s">
        <v>859</v>
      </c>
      <c r="F18" s="297" t="s">
        <v>860</v>
      </c>
      <c r="G18" s="43" t="e">
        <f>B38&amp;" "&amp;#REF!</f>
        <v>#REF!</v>
      </c>
      <c r="H18" s="43" t="str">
        <f>IF(C38="x","Nữ","Nam")</f>
        <v>Nữ</v>
      </c>
      <c r="I18" s="43" t="e">
        <f>#REF!&amp;" "&amp;#REF!&amp;","&amp;"P. "&amp;#REF!&amp;", Q. "&amp;#REF!</f>
        <v>#REF!</v>
      </c>
      <c r="J18" s="120">
        <f>DAY(D38)</f>
        <v>9</v>
      </c>
      <c r="K18" s="120">
        <f>MONTH(D38)</f>
        <v>2</v>
      </c>
      <c r="L18" s="120">
        <f>YEAR(D38)</f>
        <v>2019</v>
      </c>
      <c r="M18" s="43" t="e">
        <f>#REF!&amp;" "&amp;#REF!</f>
        <v>#REF!</v>
      </c>
    </row>
    <row r="19" spans="1:13" s="81" customFormat="1" ht="25.5" customHeight="1">
      <c r="A19" s="396">
        <f t="shared" si="0"/>
        <v>10</v>
      </c>
      <c r="B19" s="175" t="s">
        <v>858</v>
      </c>
      <c r="C19" s="435"/>
      <c r="D19" s="273">
        <v>43506</v>
      </c>
      <c r="E19" s="297" t="s">
        <v>861</v>
      </c>
      <c r="F19" s="297" t="s">
        <v>862</v>
      </c>
      <c r="G19" s="43" t="e">
        <f>B18&amp;" "&amp;#REF!</f>
        <v>#REF!</v>
      </c>
      <c r="H19" s="43" t="str">
        <f>IF(C18="x","Nữ","Nam")</f>
        <v>Nữ</v>
      </c>
      <c r="I19" s="43" t="e">
        <f>#REF!&amp;" "&amp;#REF!&amp;","&amp;"P. "&amp;#REF!&amp;", Q. "&amp;#REF!</f>
        <v>#REF!</v>
      </c>
      <c r="J19" s="120">
        <f>DAY(D18)</f>
        <v>7</v>
      </c>
      <c r="K19" s="120">
        <f>MONTH(D18)</f>
        <v>5</v>
      </c>
      <c r="L19" s="120">
        <f>YEAR(D18)</f>
        <v>2019</v>
      </c>
      <c r="M19" s="43" t="e">
        <f>#REF!&amp;" "&amp;#REF!</f>
        <v>#REF!</v>
      </c>
    </row>
    <row r="20" spans="1:13" s="81" customFormat="1" ht="33" customHeight="1">
      <c r="A20" s="396">
        <f t="shared" si="0"/>
        <v>11</v>
      </c>
      <c r="B20" s="175" t="s">
        <v>873</v>
      </c>
      <c r="C20" s="435"/>
      <c r="D20" s="273">
        <v>43502</v>
      </c>
      <c r="E20" s="297" t="s">
        <v>83</v>
      </c>
      <c r="F20" s="297" t="s">
        <v>84</v>
      </c>
      <c r="G20" s="43" t="e">
        <f>B19&amp;" "&amp;#REF!</f>
        <v>#REF!</v>
      </c>
      <c r="H20" s="43" t="str">
        <f>IF(C19="x","Nữ","Nam")</f>
        <v>Nam</v>
      </c>
      <c r="I20" s="43" t="e">
        <f>#REF!&amp;" "&amp;#REF!&amp;","&amp;"P. "&amp;#REF!&amp;", Q. "&amp;#REF!</f>
        <v>#REF!</v>
      </c>
      <c r="J20" s="120">
        <f>DAY(D19)</f>
        <v>10</v>
      </c>
      <c r="K20" s="120">
        <f>MONTH(D19)</f>
        <v>2</v>
      </c>
      <c r="L20" s="120">
        <f>YEAR(D19)</f>
        <v>2019</v>
      </c>
      <c r="M20" s="43" t="e">
        <f>#REF!&amp;" "&amp;#REF!</f>
        <v>#REF!</v>
      </c>
    </row>
    <row r="21" spans="1:13" s="81" customFormat="1" ht="25.5" customHeight="1">
      <c r="A21" s="396">
        <f t="shared" si="0"/>
        <v>12</v>
      </c>
      <c r="B21" s="175" t="s">
        <v>874</v>
      </c>
      <c r="C21" s="435" t="s">
        <v>33</v>
      </c>
      <c r="D21" s="273">
        <v>43769</v>
      </c>
      <c r="E21" s="297" t="s">
        <v>875</v>
      </c>
      <c r="F21" s="297" t="s">
        <v>876</v>
      </c>
      <c r="G21" s="43" t="e">
        <f>B20&amp;" "&amp;#REF!</f>
        <v>#REF!</v>
      </c>
      <c r="H21" s="43" t="str">
        <f>IF(C20="x","Nữ","Nam")</f>
        <v>Nam</v>
      </c>
      <c r="I21" s="43" t="e">
        <f>#REF!&amp;" "&amp;#REF!&amp;","&amp;"P. "&amp;#REF!&amp;", Q. "&amp;#REF!</f>
        <v>#REF!</v>
      </c>
      <c r="J21" s="120">
        <f>DAY(D20)</f>
        <v>6</v>
      </c>
      <c r="K21" s="120">
        <f>MONTH(D20)</f>
        <v>2</v>
      </c>
      <c r="L21" s="120">
        <f>YEAR(D20)</f>
        <v>2019</v>
      </c>
      <c r="M21" s="43" t="e">
        <f>#REF!&amp;" "&amp;#REF!</f>
        <v>#REF!</v>
      </c>
    </row>
    <row r="22" spans="1:13" s="81" customFormat="1" ht="26.25" customHeight="1">
      <c r="A22" s="396">
        <f t="shared" si="0"/>
        <v>13</v>
      </c>
      <c r="B22" s="175" t="s">
        <v>932</v>
      </c>
      <c r="C22" s="435" t="s">
        <v>33</v>
      </c>
      <c r="D22" s="273">
        <v>43663</v>
      </c>
      <c r="E22" s="175" t="s">
        <v>935</v>
      </c>
      <c r="F22" s="175" t="s">
        <v>936</v>
      </c>
      <c r="G22" s="43" t="e">
        <f>B21&amp;" "&amp;#REF!</f>
        <v>#REF!</v>
      </c>
      <c r="H22" s="43" t="str">
        <f>IF(C21="x","Nữ","Nam")</f>
        <v>Nữ</v>
      </c>
      <c r="I22" s="43" t="e">
        <f>#REF!&amp;" "&amp;#REF!&amp;","&amp;"P. "&amp;#REF!&amp;", Q. "&amp;#REF!</f>
        <v>#REF!</v>
      </c>
      <c r="J22" s="120">
        <f>DAY(D21)</f>
        <v>31</v>
      </c>
      <c r="K22" s="120">
        <f>MONTH(D21)</f>
        <v>10</v>
      </c>
      <c r="L22" s="120">
        <f>YEAR(D21)</f>
        <v>2019</v>
      </c>
      <c r="M22" s="43" t="e">
        <f>#REF!&amp;" "&amp;#REF!</f>
        <v>#REF!</v>
      </c>
    </row>
    <row r="23" spans="1:13" s="81" customFormat="1" ht="25.5" customHeight="1">
      <c r="A23" s="396">
        <f t="shared" si="0"/>
        <v>14</v>
      </c>
      <c r="B23" s="175" t="s">
        <v>954</v>
      </c>
      <c r="C23" s="435" t="s">
        <v>33</v>
      </c>
      <c r="D23" s="273" t="s">
        <v>955</v>
      </c>
      <c r="E23" s="175" t="s">
        <v>956</v>
      </c>
      <c r="F23" s="175" t="s">
        <v>957</v>
      </c>
      <c r="G23" s="43" t="e">
        <f>B15&amp;" "&amp;#REF!</f>
        <v>#REF!</v>
      </c>
      <c r="H23" s="43" t="str">
        <f>IF(C15="x","Nữ","Nam")</f>
        <v>Nữ</v>
      </c>
      <c r="I23" s="43" t="e">
        <f>#REF!&amp;" "&amp;#REF!&amp;","&amp;"P. "&amp;#REF!&amp;", Q. "&amp;#REF!</f>
        <v>#REF!</v>
      </c>
      <c r="J23" s="120">
        <f>DAY(D15)</f>
        <v>15</v>
      </c>
      <c r="K23" s="120">
        <f>MONTH(D15)</f>
        <v>7</v>
      </c>
      <c r="L23" s="120">
        <f>YEAR(D15)</f>
        <v>2019</v>
      </c>
      <c r="M23" s="43" t="e">
        <f>#REF!&amp;" "&amp;#REF!</f>
        <v>#REF!</v>
      </c>
    </row>
    <row r="24" spans="1:13" s="81" customFormat="1" ht="25.5" customHeight="1">
      <c r="A24" s="396">
        <f t="shared" si="0"/>
        <v>15</v>
      </c>
      <c r="B24" s="297" t="s">
        <v>959</v>
      </c>
      <c r="C24" s="276" t="s">
        <v>33</v>
      </c>
      <c r="D24" s="273">
        <v>43475</v>
      </c>
      <c r="E24" s="297" t="s">
        <v>962</v>
      </c>
      <c r="F24" s="297" t="s">
        <v>963</v>
      </c>
      <c r="G24" s="43" t="e">
        <f>B26&amp;" "&amp;#REF!</f>
        <v>#REF!</v>
      </c>
      <c r="H24" s="43" t="str">
        <f>IF(C26="x","Nữ","Nam")</f>
        <v>Nam</v>
      </c>
      <c r="I24" s="43" t="e">
        <f>#REF!&amp;" "&amp;#REF!&amp;","&amp;"P. "&amp;#REF!&amp;", Q. "&amp;#REF!</f>
        <v>#REF!</v>
      </c>
      <c r="J24" s="120">
        <f>DAY(D26)</f>
        <v>27</v>
      </c>
      <c r="K24" s="120">
        <f>MONTH(D26)</f>
        <v>7</v>
      </c>
      <c r="L24" s="120">
        <f>YEAR(D26)</f>
        <v>2019</v>
      </c>
      <c r="M24" s="43" t="e">
        <f>#REF!&amp;" "&amp;#REF!</f>
        <v>#REF!</v>
      </c>
    </row>
    <row r="25" spans="1:13" s="81" customFormat="1" ht="25.5" customHeight="1">
      <c r="A25" s="396">
        <f t="shared" si="0"/>
        <v>16</v>
      </c>
      <c r="B25" s="226" t="s">
        <v>1031</v>
      </c>
      <c r="C25" s="435"/>
      <c r="D25" s="374">
        <v>43642</v>
      </c>
      <c r="E25" s="226" t="s">
        <v>195</v>
      </c>
      <c r="F25" s="226" t="s">
        <v>196</v>
      </c>
      <c r="G25" s="43" t="e">
        <f>#REF!&amp;" "&amp;#REF!</f>
        <v>#REF!</v>
      </c>
      <c r="H25" s="43" t="e">
        <f>IF(#REF!="x","Nữ","Nam")</f>
        <v>#REF!</v>
      </c>
      <c r="I25" s="43" t="e">
        <f>#REF!&amp;" "&amp;#REF!&amp;","&amp;"P. "&amp;#REF!&amp;", Q. "&amp;#REF!</f>
        <v>#REF!</v>
      </c>
      <c r="J25" s="120" t="e">
        <f>DAY(#REF!)</f>
        <v>#REF!</v>
      </c>
      <c r="K25" s="120" t="e">
        <f>MONTH(#REF!)</f>
        <v>#REF!</v>
      </c>
      <c r="L25" s="120" t="e">
        <f>YEAR(#REF!)</f>
        <v>#REF!</v>
      </c>
      <c r="M25" s="43" t="e">
        <f>#REF!&amp;" "&amp;#REF!</f>
        <v>#REF!</v>
      </c>
    </row>
    <row r="26" spans="1:13" s="81" customFormat="1" ht="25.5" customHeight="1">
      <c r="A26" s="396">
        <f t="shared" si="0"/>
        <v>17</v>
      </c>
      <c r="B26" s="175" t="s">
        <v>893</v>
      </c>
      <c r="C26" s="435"/>
      <c r="D26" s="273" t="s">
        <v>894</v>
      </c>
      <c r="E26" s="175" t="s">
        <v>128</v>
      </c>
      <c r="F26" s="175" t="s">
        <v>129</v>
      </c>
      <c r="G26" s="43" t="e">
        <f>#REF!&amp;" "&amp;#REF!</f>
        <v>#REF!</v>
      </c>
      <c r="H26" s="43" t="e">
        <f>IF(#REF!="x","Nữ","Nam")</f>
        <v>#REF!</v>
      </c>
      <c r="I26" s="43" t="e">
        <f>#REF!&amp;" "&amp;#REF!&amp;","&amp;"P. "&amp;#REF!&amp;", Q. "&amp;#REF!</f>
        <v>#REF!</v>
      </c>
      <c r="J26" s="120" t="e">
        <f>DAY(#REF!)</f>
        <v>#REF!</v>
      </c>
      <c r="K26" s="120" t="e">
        <f>MONTH(#REF!)</f>
        <v>#REF!</v>
      </c>
      <c r="L26" s="120" t="e">
        <f>YEAR(#REF!)</f>
        <v>#REF!</v>
      </c>
      <c r="M26" s="43" t="e">
        <f>#REF!&amp;" "&amp;#REF!</f>
        <v>#REF!</v>
      </c>
    </row>
    <row r="27" spans="1:13" s="81" customFormat="1" ht="25.5" customHeight="1">
      <c r="A27" s="396">
        <f t="shared" si="0"/>
        <v>18</v>
      </c>
      <c r="B27" s="175" t="s">
        <v>782</v>
      </c>
      <c r="C27" s="435"/>
      <c r="D27" s="273" t="s">
        <v>783</v>
      </c>
      <c r="E27" s="175" t="s">
        <v>785</v>
      </c>
      <c r="F27" s="175" t="s">
        <v>786</v>
      </c>
      <c r="G27" s="43" t="e">
        <f>B22&amp;" "&amp;#REF!</f>
        <v>#REF!</v>
      </c>
      <c r="H27" s="43" t="str">
        <f>IF(C22="x","Nữ","Nam")</f>
        <v>Nữ</v>
      </c>
      <c r="I27" s="43" t="e">
        <f>#REF!&amp;" "&amp;#REF!&amp;","&amp;"P. "&amp;#REF!&amp;", Q. "&amp;#REF!</f>
        <v>#REF!</v>
      </c>
      <c r="J27" s="120">
        <f>DAY(D22)</f>
        <v>17</v>
      </c>
      <c r="K27" s="120">
        <f>MONTH(D22)</f>
        <v>7</v>
      </c>
      <c r="L27" s="120">
        <f>YEAR(D22)</f>
        <v>2019</v>
      </c>
      <c r="M27" s="43" t="e">
        <f>#REF!&amp;" "&amp;#REF!</f>
        <v>#REF!</v>
      </c>
    </row>
    <row r="28" spans="1:13" s="93" customFormat="1" ht="26.25" customHeight="1">
      <c r="A28" s="396">
        <f t="shared" si="0"/>
        <v>19</v>
      </c>
      <c r="B28" s="175" t="s">
        <v>933</v>
      </c>
      <c r="C28" s="435" t="s">
        <v>33</v>
      </c>
      <c r="D28" s="273" t="s">
        <v>934</v>
      </c>
      <c r="E28" s="297" t="s">
        <v>937</v>
      </c>
      <c r="F28" s="297" t="s">
        <v>938</v>
      </c>
      <c r="G28" s="43" t="e">
        <f>B28&amp;" "&amp;#REF!</f>
        <v>#REF!</v>
      </c>
      <c r="H28" s="43" t="str">
        <f>IF(C28="x","Nữ","Nam")</f>
        <v>Nữ</v>
      </c>
      <c r="I28" s="43" t="e">
        <f>#REF!&amp;" "&amp;#REF!&amp;","&amp;"P. "&amp;#REF!&amp;", Q. "&amp;#REF!</f>
        <v>#REF!</v>
      </c>
      <c r="J28" s="120">
        <f>DAY(D28)</f>
        <v>31</v>
      </c>
      <c r="K28" s="120">
        <f>MONTH(D28)</f>
        <v>12</v>
      </c>
      <c r="L28" s="120">
        <f>YEAR(D28)</f>
        <v>2019</v>
      </c>
      <c r="M28" s="43" t="e">
        <f>#REF!&amp;" "&amp;#REF!</f>
        <v>#REF!</v>
      </c>
    </row>
    <row r="29" spans="1:13" s="81" customFormat="1" ht="25.5" customHeight="1">
      <c r="A29" s="396">
        <f t="shared" ref="A29:A38" si="1">A28+1</f>
        <v>20</v>
      </c>
      <c r="B29" s="175" t="s">
        <v>1006</v>
      </c>
      <c r="C29" s="435" t="s">
        <v>33</v>
      </c>
      <c r="D29" s="273">
        <v>43781</v>
      </c>
      <c r="E29" s="175" t="s">
        <v>1012</v>
      </c>
      <c r="F29" s="175" t="s">
        <v>1013</v>
      </c>
      <c r="G29" s="43" t="e">
        <f>B37&amp;" "&amp;#REF!</f>
        <v>#REF!</v>
      </c>
      <c r="H29" s="43" t="str">
        <f>IF(C37="x","Nữ","Nam")</f>
        <v>Nam</v>
      </c>
      <c r="I29" s="43" t="e">
        <f>#REF!&amp;" "&amp;#REF!&amp;","&amp;"P. "&amp;#REF!&amp;", Q. "&amp;#REF!</f>
        <v>#REF!</v>
      </c>
      <c r="J29" s="120">
        <f>DAY(D37)</f>
        <v>27</v>
      </c>
      <c r="K29" s="120">
        <f>MONTH(D37)</f>
        <v>7</v>
      </c>
      <c r="L29" s="120">
        <f>YEAR(D37)</f>
        <v>2019</v>
      </c>
      <c r="M29" s="43" t="e">
        <f>#REF!&amp;" "&amp;#REF!</f>
        <v>#REF!</v>
      </c>
    </row>
    <row r="30" spans="1:13" s="80" customFormat="1" ht="33" customHeight="1">
      <c r="A30" s="396">
        <f t="shared" si="1"/>
        <v>21</v>
      </c>
      <c r="B30" s="175" t="s">
        <v>1004</v>
      </c>
      <c r="C30" s="435"/>
      <c r="D30" s="273" t="s">
        <v>1007</v>
      </c>
      <c r="E30" s="175" t="s">
        <v>1008</v>
      </c>
      <c r="F30" s="175" t="s">
        <v>1009</v>
      </c>
      <c r="G30" s="43" t="e">
        <f>B23&amp;" "&amp;#REF!</f>
        <v>#REF!</v>
      </c>
      <c r="H30" s="43" t="str">
        <f>IF(C23="x","Nữ","Nam")</f>
        <v>Nữ</v>
      </c>
      <c r="I30" s="43" t="e">
        <f>#REF!&amp;" "&amp;#REF!&amp;","&amp;"P. "&amp;#REF!&amp;", Q. "&amp;#REF!</f>
        <v>#REF!</v>
      </c>
      <c r="J30" s="120">
        <f>DAY(D23)</f>
        <v>7</v>
      </c>
      <c r="K30" s="120">
        <f>MONTH(D23)</f>
        <v>9</v>
      </c>
      <c r="L30" s="120">
        <f>YEAR(D23)</f>
        <v>2019</v>
      </c>
      <c r="M30" s="43" t="e">
        <f>#REF!&amp;" "&amp;#REF!</f>
        <v>#REF!</v>
      </c>
    </row>
    <row r="31" spans="1:13" s="80" customFormat="1" ht="27" customHeight="1">
      <c r="A31" s="396">
        <f t="shared" si="1"/>
        <v>22</v>
      </c>
      <c r="B31" s="175" t="s">
        <v>1005</v>
      </c>
      <c r="C31" s="435" t="s">
        <v>33</v>
      </c>
      <c r="D31" s="273">
        <v>43526</v>
      </c>
      <c r="E31" s="175" t="s">
        <v>1010</v>
      </c>
      <c r="F31" s="175" t="s">
        <v>1011</v>
      </c>
      <c r="G31" s="136" t="e">
        <f>B34&amp;" "&amp;#REF!</f>
        <v>#REF!</v>
      </c>
      <c r="H31" s="43" t="str">
        <f>IF(C34="x","Nữ","Nam")</f>
        <v>Nam</v>
      </c>
      <c r="I31" s="136" t="e">
        <f>#REF!&amp;" "&amp;#REF!&amp;","&amp;"P. "&amp;#REF!&amp;", Q. "&amp;#REF!</f>
        <v>#REF!</v>
      </c>
      <c r="J31" s="137">
        <f>DAY(D34)</f>
        <v>19</v>
      </c>
      <c r="K31" s="137">
        <f>MONTH(D34)</f>
        <v>10</v>
      </c>
      <c r="L31" s="137">
        <f>YEAR(D34)</f>
        <v>2019</v>
      </c>
      <c r="M31" s="43" t="e">
        <f>#REF!&amp;" "&amp;#REF!</f>
        <v>#REF!</v>
      </c>
    </row>
    <row r="32" spans="1:13" s="82" customFormat="1" ht="25.5" customHeight="1">
      <c r="A32" s="396">
        <f t="shared" si="1"/>
        <v>23</v>
      </c>
      <c r="B32" s="175" t="s">
        <v>997</v>
      </c>
      <c r="C32" s="435" t="s">
        <v>33</v>
      </c>
      <c r="D32" s="273" t="s">
        <v>999</v>
      </c>
      <c r="E32" s="175" t="s">
        <v>1000</v>
      </c>
      <c r="F32" s="175" t="s">
        <v>1001</v>
      </c>
      <c r="G32" s="43" t="e">
        <f>B35&amp;" "&amp;#REF!</f>
        <v>#REF!</v>
      </c>
      <c r="H32" s="43" t="str">
        <f>IF(C35="x","Nữ","Nam")</f>
        <v>Nam</v>
      </c>
      <c r="I32" s="43" t="e">
        <f>#REF!&amp;" "&amp;#REF!&amp;","&amp;"P. "&amp;#REF!&amp;", Q. "&amp;#REF!</f>
        <v>#REF!</v>
      </c>
      <c r="J32" s="120">
        <f>DAY(D35)</f>
        <v>17</v>
      </c>
      <c r="K32" s="120">
        <f>MONTH(D35)</f>
        <v>4</v>
      </c>
      <c r="L32" s="120">
        <f>YEAR(D35)</f>
        <v>2019</v>
      </c>
      <c r="M32" s="43" t="e">
        <f>#REF!&amp;" "&amp;#REF!</f>
        <v>#REF!</v>
      </c>
    </row>
    <row r="33" spans="1:13" s="82" customFormat="1" ht="25.5" customHeight="1">
      <c r="A33" s="396">
        <f t="shared" si="1"/>
        <v>24</v>
      </c>
      <c r="B33" s="175" t="s">
        <v>998</v>
      </c>
      <c r="C33" s="434" t="s">
        <v>33</v>
      </c>
      <c r="D33" s="273">
        <v>43490</v>
      </c>
      <c r="E33" s="175" t="s">
        <v>1002</v>
      </c>
      <c r="F33" s="175" t="s">
        <v>1003</v>
      </c>
      <c r="G33" s="43" t="e">
        <f>B32&amp;" "&amp;#REF!</f>
        <v>#REF!</v>
      </c>
      <c r="H33" s="43" t="str">
        <f>IF(C32="x","Nữ","Nam")</f>
        <v>Nữ</v>
      </c>
      <c r="I33" s="43" t="e">
        <f>#REF!&amp;" "&amp;#REF!&amp;","&amp;"P. "&amp;#REF!&amp;", Q. "&amp;#REF!</f>
        <v>#REF!</v>
      </c>
      <c r="J33" s="120">
        <f>DAY(D32)</f>
        <v>6</v>
      </c>
      <c r="K33" s="120">
        <f>MONTH(D32)</f>
        <v>10</v>
      </c>
      <c r="L33" s="120">
        <f>YEAR(D32)</f>
        <v>2019</v>
      </c>
      <c r="M33" s="43" t="e">
        <f>#REF!&amp;" "&amp;#REF!</f>
        <v>#REF!</v>
      </c>
    </row>
    <row r="34" spans="1:13" s="82" customFormat="1" ht="25.5" customHeight="1">
      <c r="A34" s="396">
        <f t="shared" si="1"/>
        <v>25</v>
      </c>
      <c r="B34" s="175" t="s">
        <v>964</v>
      </c>
      <c r="C34" s="436"/>
      <c r="D34" s="273">
        <v>43757</v>
      </c>
      <c r="E34" s="175" t="s">
        <v>966</v>
      </c>
      <c r="F34" s="175" t="s">
        <v>967</v>
      </c>
      <c r="G34" s="43" t="e">
        <f>B33&amp;" "&amp;#REF!</f>
        <v>#REF!</v>
      </c>
      <c r="H34" s="43" t="str">
        <f>IF(C33="x","Nữ","Nam")</f>
        <v>Nữ</v>
      </c>
      <c r="I34" s="43" t="e">
        <f>#REF!&amp;" "&amp;#REF!&amp;","&amp;"P. "&amp;#REF!&amp;", Q. "&amp;#REF!</f>
        <v>#REF!</v>
      </c>
      <c r="J34" s="120">
        <f>DAY(D33)</f>
        <v>25</v>
      </c>
      <c r="K34" s="120">
        <f>MONTH(D33)</f>
        <v>1</v>
      </c>
      <c r="L34" s="120">
        <f>YEAR(D33)</f>
        <v>2019</v>
      </c>
      <c r="M34" s="43" t="e">
        <f>#REF!&amp;" "&amp;#REF!</f>
        <v>#REF!</v>
      </c>
    </row>
    <row r="35" spans="1:13" s="82" customFormat="1" ht="25.5" customHeight="1">
      <c r="A35" s="396">
        <f t="shared" si="1"/>
        <v>26</v>
      </c>
      <c r="B35" s="175" t="s">
        <v>965</v>
      </c>
      <c r="C35" s="435"/>
      <c r="D35" s="273">
        <v>43572</v>
      </c>
      <c r="E35" s="175" t="s">
        <v>968</v>
      </c>
      <c r="F35" s="175" t="s">
        <v>969</v>
      </c>
      <c r="G35" s="43" t="e">
        <f>#REF!&amp;" "&amp;#REF!</f>
        <v>#REF!</v>
      </c>
      <c r="H35" s="43" t="e">
        <f>IF(#REF!="x","Nữ","Nam")</f>
        <v>#REF!</v>
      </c>
      <c r="I35" s="43" t="e">
        <f>#REF!&amp;" "&amp;#REF!&amp;","&amp;"P. "&amp;#REF!&amp;", Q. "&amp;#REF!</f>
        <v>#REF!</v>
      </c>
      <c r="J35" s="120" t="e">
        <f>DAY(#REF!)</f>
        <v>#REF!</v>
      </c>
      <c r="K35" s="120" t="e">
        <f>MONTH(#REF!)</f>
        <v>#REF!</v>
      </c>
      <c r="L35" s="120" t="e">
        <f>YEAR(#REF!)</f>
        <v>#REF!</v>
      </c>
      <c r="M35" s="43" t="e">
        <f>#REF!&amp;" "&amp;#REF!</f>
        <v>#REF!</v>
      </c>
    </row>
    <row r="36" spans="1:13" s="82" customFormat="1" ht="25.5" customHeight="1">
      <c r="A36" s="396">
        <f t="shared" si="1"/>
        <v>27</v>
      </c>
      <c r="B36" s="175" t="s">
        <v>851</v>
      </c>
      <c r="C36" s="435"/>
      <c r="D36" s="273">
        <v>43557</v>
      </c>
      <c r="E36" s="297" t="s">
        <v>854</v>
      </c>
      <c r="F36" s="297" t="s">
        <v>1045</v>
      </c>
      <c r="G36" s="43" t="e">
        <f>#REF!&amp;" "&amp;#REF!</f>
        <v>#REF!</v>
      </c>
      <c r="H36" s="43" t="e">
        <f>IF(#REF!="x","Nữ","Nam")</f>
        <v>#REF!</v>
      </c>
      <c r="I36" s="43" t="e">
        <f>#REF!&amp;" "&amp;#REF!&amp;","&amp;"P. "&amp;#REF!&amp;", Q. "&amp;#REF!</f>
        <v>#REF!</v>
      </c>
      <c r="J36" s="120" t="e">
        <f>DAY(#REF!)</f>
        <v>#REF!</v>
      </c>
      <c r="K36" s="120" t="e">
        <f>MONTH(#REF!)</f>
        <v>#REF!</v>
      </c>
      <c r="L36" s="120" t="e">
        <f>YEAR(#REF!)</f>
        <v>#REF!</v>
      </c>
      <c r="M36" s="43" t="e">
        <f>#REF!&amp;" "&amp;#REF!</f>
        <v>#REF!</v>
      </c>
    </row>
    <row r="37" spans="1:13" s="82" customFormat="1" ht="25.5" customHeight="1">
      <c r="A37" s="396">
        <f t="shared" si="1"/>
        <v>28</v>
      </c>
      <c r="B37" s="175" t="s">
        <v>951</v>
      </c>
      <c r="C37" s="435"/>
      <c r="D37" s="273" t="s">
        <v>894</v>
      </c>
      <c r="E37" s="297" t="s">
        <v>952</v>
      </c>
      <c r="F37" s="297" t="s">
        <v>953</v>
      </c>
      <c r="G37" s="43" t="e">
        <f>B29&amp;" "&amp;#REF!</f>
        <v>#REF!</v>
      </c>
      <c r="H37" s="43" t="str">
        <f>IF(C29="x","Nữ","Nam")</f>
        <v>Nữ</v>
      </c>
      <c r="I37" s="43" t="e">
        <f>#REF!&amp;" "&amp;#REF!&amp;","&amp;"P. "&amp;#REF!&amp;", Q. "&amp;#REF!</f>
        <v>#REF!</v>
      </c>
      <c r="J37" s="120">
        <f>DAY(D29)</f>
        <v>12</v>
      </c>
      <c r="K37" s="120">
        <f>MONTH(D29)</f>
        <v>11</v>
      </c>
      <c r="L37" s="120">
        <f>YEAR(D29)</f>
        <v>2019</v>
      </c>
      <c r="M37" s="43" t="e">
        <f>#REF!&amp;" "&amp;#REF!</f>
        <v>#REF!</v>
      </c>
    </row>
    <row r="38" spans="1:13" s="78" customFormat="1" ht="25.5" customHeight="1">
      <c r="A38" s="396">
        <f t="shared" si="1"/>
        <v>29</v>
      </c>
      <c r="B38" s="175" t="s">
        <v>852</v>
      </c>
      <c r="C38" s="435" t="s">
        <v>33</v>
      </c>
      <c r="D38" s="273" t="s">
        <v>853</v>
      </c>
      <c r="E38" s="297" t="s">
        <v>855</v>
      </c>
      <c r="F38" s="297" t="s">
        <v>856</v>
      </c>
      <c r="G38" s="43" t="e">
        <f>'LÁ 1'!B37&amp;" "&amp;#REF!</f>
        <v>#REF!</v>
      </c>
      <c r="H38" s="43" t="str">
        <f>IF('LÁ 1'!C37="x","Nữ","Nam")</f>
        <v>Nữ</v>
      </c>
      <c r="I38" s="43" t="e">
        <f>'LÁ 1'!#REF!&amp;" "&amp;'LÁ 1'!#REF!&amp;","&amp;"P. "&amp;'LÁ 1'!#REF!&amp;", Q. "&amp;'LÁ 1'!#REF!</f>
        <v>#REF!</v>
      </c>
      <c r="J38" s="120">
        <f>DAY('LÁ 1'!D37)</f>
        <v>3</v>
      </c>
      <c r="K38" s="120">
        <f>MONTH('LÁ 1'!D37)</f>
        <v>7</v>
      </c>
      <c r="L38" s="120">
        <f>YEAR('LÁ 1'!D37)</f>
        <v>2019</v>
      </c>
      <c r="M38" s="43" t="e">
        <f>'LÁ 1'!#REF!&amp;" "&amp;'LÁ 1'!#REF!</f>
        <v>#REF!</v>
      </c>
    </row>
    <row r="39" spans="1:13" s="79" customFormat="1" ht="25.5" customHeight="1">
      <c r="A39" s="379">
        <v>30</v>
      </c>
      <c r="B39" s="526" t="s">
        <v>1032</v>
      </c>
      <c r="C39" s="355"/>
      <c r="D39" s="230">
        <v>43822</v>
      </c>
      <c r="E39" s="298" t="s">
        <v>1033</v>
      </c>
      <c r="F39" s="298" t="s">
        <v>1034</v>
      </c>
      <c r="G39" s="43" t="e">
        <f>#REF!&amp;" "&amp;#REF!</f>
        <v>#REF!</v>
      </c>
      <c r="H39" s="43" t="e">
        <f>IF(#REF!="x","Nữ","Nam")</f>
        <v>#REF!</v>
      </c>
      <c r="I39" s="43" t="e">
        <f>#REF!&amp;" "&amp;#REF!&amp;","&amp;"P. "&amp;#REF!&amp;", Q. "&amp;#REF!</f>
        <v>#REF!</v>
      </c>
      <c r="J39" s="120" t="e">
        <f>DAY(#REF!)</f>
        <v>#REF!</v>
      </c>
      <c r="K39" s="120" t="e">
        <f>MONTH(#REF!)</f>
        <v>#REF!</v>
      </c>
      <c r="L39" s="120" t="e">
        <f>YEAR(#REF!)</f>
        <v>#REF!</v>
      </c>
      <c r="M39" s="43" t="e">
        <f>#REF!&amp;" "&amp;#REF!</f>
        <v>#REF!</v>
      </c>
    </row>
    <row r="40" spans="1:13" s="87" customFormat="1" ht="16.5">
      <c r="A40" s="327"/>
      <c r="B40" s="163"/>
      <c r="C40" s="176"/>
      <c r="D40" s="178"/>
      <c r="E40" s="163"/>
      <c r="F40" s="163"/>
    </row>
    <row r="41" spans="1:13" s="87" customFormat="1" ht="16.5">
      <c r="A41" s="327"/>
      <c r="B41" s="587"/>
      <c r="C41" s="587"/>
      <c r="D41" s="587"/>
      <c r="E41" s="163"/>
      <c r="F41" s="168"/>
    </row>
    <row r="42" spans="1:13" s="76" customFormat="1" ht="16.5">
      <c r="A42" s="179"/>
      <c r="B42" s="179"/>
      <c r="C42" s="179"/>
      <c r="D42" s="238"/>
      <c r="E42" s="180"/>
      <c r="F42" s="168"/>
    </row>
    <row r="43" spans="1:13" ht="20.25" customHeight="1">
      <c r="A43" s="327"/>
      <c r="B43" s="181"/>
      <c r="C43" s="181"/>
      <c r="D43" s="182"/>
      <c r="E43" s="183"/>
      <c r="F43" s="181"/>
    </row>
    <row r="44" spans="1:13" ht="20.25" customHeight="1">
      <c r="A44" s="327"/>
      <c r="B44" s="163"/>
      <c r="C44" s="176"/>
      <c r="D44" s="178"/>
      <c r="E44" s="163"/>
      <c r="F44" s="168"/>
    </row>
    <row r="45" spans="1:13" ht="20.25" customHeight="1">
      <c r="A45" s="327"/>
      <c r="B45" s="163"/>
      <c r="C45" s="176"/>
      <c r="D45" s="178"/>
      <c r="E45" s="163"/>
      <c r="F45" s="168"/>
    </row>
    <row r="46" spans="1:13" ht="20.25" customHeight="1">
      <c r="A46" s="327"/>
      <c r="B46" s="163"/>
      <c r="C46" s="163"/>
      <c r="D46" s="178"/>
      <c r="E46" s="183"/>
      <c r="F46" s="168"/>
    </row>
    <row r="47" spans="1:13" ht="20.25" customHeight="1">
      <c r="A47" s="540"/>
      <c r="B47" s="540"/>
      <c r="C47" s="540"/>
      <c r="D47" s="238"/>
      <c r="E47" s="239"/>
      <c r="F47" s="168"/>
    </row>
    <row r="48" spans="1:13">
      <c r="A48" s="295"/>
      <c r="B48" s="295"/>
      <c r="C48" s="295"/>
      <c r="D48" s="312"/>
      <c r="E48" s="315"/>
      <c r="F48" s="315"/>
    </row>
    <row r="49" spans="1:6" ht="15">
      <c r="A49" s="245"/>
      <c r="B49" s="245"/>
      <c r="C49" s="245"/>
      <c r="D49" s="328"/>
      <c r="E49" s="329"/>
      <c r="F49" s="329"/>
    </row>
  </sheetData>
  <autoFilter ref="A9:F41" xr:uid="{00000000-0009-0000-0000-00000E000000}">
    <filterColumn colId="1" showButton="0"/>
  </autoFilter>
  <sortState xmlns:xlrd2="http://schemas.microsoft.com/office/spreadsheetml/2017/richdata2" ref="B10:F40">
    <sortCondition ref="B10:B40"/>
  </sortState>
  <mergeCells count="13">
    <mergeCell ref="A47:C47"/>
    <mergeCell ref="E8:E9"/>
    <mergeCell ref="F8:F9"/>
    <mergeCell ref="B41:D41"/>
    <mergeCell ref="A1:C1"/>
    <mergeCell ref="A2:C2"/>
    <mergeCell ref="A4:F4"/>
    <mergeCell ref="A5:F5"/>
    <mergeCell ref="A7:B7"/>
    <mergeCell ref="A8:A9"/>
    <mergeCell ref="B8:B9"/>
    <mergeCell ref="C8:C9"/>
    <mergeCell ref="D8:D9"/>
  </mergeCells>
  <pageMargins left="0.33" right="0" top="0.14000000000000001" bottom="0" header="0.12" footer="0.12"/>
  <pageSetup paperSize="9" scale="4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0033CC"/>
  </sheetPr>
  <dimension ref="A1:O46"/>
  <sheetViews>
    <sheetView view="pageBreakPreview" zoomScale="71" zoomScaleNormal="78" zoomScaleSheetLayoutView="71" workbookViewId="0">
      <selection activeCell="F36" sqref="F36"/>
    </sheetView>
  </sheetViews>
  <sheetFormatPr defaultColWidth="9" defaultRowHeight="14.25"/>
  <cols>
    <col min="1" max="1" width="6.5703125" style="91" customWidth="1"/>
    <col min="2" max="2" width="35.42578125" style="91" customWidth="1"/>
    <col min="3" max="3" width="5.140625" style="91" customWidth="1"/>
    <col min="4" max="4" width="15.28515625" style="161" customWidth="1"/>
    <col min="5" max="5" width="29.42578125" style="91" customWidth="1"/>
    <col min="6" max="6" width="39" style="91" customWidth="1"/>
    <col min="7" max="7" width="33.7109375" style="91" hidden="1" customWidth="1"/>
    <col min="8" max="14" width="9" style="91" hidden="1" customWidth="1"/>
    <col min="15" max="15" width="14.7109375" style="91" hidden="1" customWidth="1"/>
    <col min="16" max="16384" width="9" style="91"/>
  </cols>
  <sheetData>
    <row r="1" spans="1:13" s="72" customFormat="1" ht="20.100000000000001" customHeight="1">
      <c r="A1" s="565" t="s">
        <v>0</v>
      </c>
      <c r="B1" s="565"/>
      <c r="C1" s="565"/>
      <c r="D1" s="220"/>
      <c r="E1" s="326"/>
      <c r="F1" s="326"/>
    </row>
    <row r="2" spans="1:13" s="72" customFormat="1" ht="20.100000000000001" customHeight="1">
      <c r="A2" s="566" t="s">
        <v>1</v>
      </c>
      <c r="B2" s="566"/>
      <c r="C2" s="566"/>
      <c r="D2" s="172"/>
      <c r="E2" s="326"/>
      <c r="F2" s="326"/>
    </row>
    <row r="3" spans="1:13" s="72" customFormat="1" ht="20.100000000000001" customHeight="1">
      <c r="A3" s="171"/>
      <c r="B3" s="171"/>
      <c r="C3" s="171"/>
      <c r="D3" s="172"/>
      <c r="E3" s="326"/>
      <c r="F3" s="326"/>
    </row>
    <row r="4" spans="1:13" ht="29.25" customHeight="1">
      <c r="A4" s="572" t="s">
        <v>66</v>
      </c>
      <c r="B4" s="572"/>
      <c r="C4" s="572"/>
      <c r="D4" s="572"/>
      <c r="E4" s="572"/>
      <c r="F4" s="572"/>
      <c r="G4" s="73"/>
      <c r="H4" s="73"/>
    </row>
    <row r="5" spans="1:13" s="77" customFormat="1" ht="30.75" customHeight="1">
      <c r="A5" s="541" t="s">
        <v>1046</v>
      </c>
      <c r="B5" s="541"/>
      <c r="C5" s="541"/>
      <c r="D5" s="541"/>
      <c r="E5" s="541"/>
      <c r="F5" s="541"/>
    </row>
    <row r="6" spans="1:13" s="77" customFormat="1" ht="19.5" customHeight="1">
      <c r="A6" s="398"/>
      <c r="B6" s="398"/>
      <c r="C6" s="398"/>
      <c r="D6" s="398"/>
      <c r="E6" s="398"/>
      <c r="F6" s="398"/>
    </row>
    <row r="7" spans="1:13" s="77" customFormat="1" ht="19.899999999999999" customHeight="1">
      <c r="A7" s="582" t="s">
        <v>20</v>
      </c>
      <c r="B7" s="582"/>
      <c r="C7" s="222"/>
      <c r="D7" s="330"/>
      <c r="E7" s="315"/>
      <c r="F7" s="315"/>
    </row>
    <row r="8" spans="1:13" s="77" customFormat="1" ht="36" customHeight="1">
      <c r="A8" s="588" t="s">
        <v>3</v>
      </c>
      <c r="B8" s="561" t="s">
        <v>4</v>
      </c>
      <c r="C8" s="561" t="s">
        <v>5</v>
      </c>
      <c r="D8" s="583" t="s">
        <v>6</v>
      </c>
      <c r="E8" s="553" t="s">
        <v>7</v>
      </c>
      <c r="F8" s="553" t="s">
        <v>8</v>
      </c>
    </row>
    <row r="9" spans="1:13" s="77" customFormat="1" ht="36" customHeight="1">
      <c r="A9" s="589"/>
      <c r="B9" s="555"/>
      <c r="C9" s="555"/>
      <c r="D9" s="562"/>
      <c r="E9" s="554"/>
      <c r="F9" s="554"/>
    </row>
    <row r="10" spans="1:13" s="106" customFormat="1" ht="31.5" customHeight="1">
      <c r="A10" s="394">
        <v>1</v>
      </c>
      <c r="B10" s="334" t="s">
        <v>816</v>
      </c>
      <c r="C10" s="438"/>
      <c r="D10" s="343">
        <v>43734</v>
      </c>
      <c r="E10" s="334" t="s">
        <v>817</v>
      </c>
      <c r="F10" s="334" t="s">
        <v>818</v>
      </c>
      <c r="G10" s="437" t="s">
        <v>788</v>
      </c>
      <c r="H10" s="43" t="str">
        <f>IF(C37="x","Nữ","Nam")</f>
        <v>Nam</v>
      </c>
      <c r="I10" s="43" t="e">
        <f>#REF!&amp;" "&amp;#REF!&amp;","&amp;"P. "&amp;#REF!&amp;", Q. "&amp;#REF!</f>
        <v>#REF!</v>
      </c>
      <c r="J10" s="120">
        <f>DAY(D37)</f>
        <v>5</v>
      </c>
      <c r="K10" s="120">
        <f>MONTH(D37)</f>
        <v>7</v>
      </c>
      <c r="L10" s="120">
        <f>YEAR(D37)</f>
        <v>2019</v>
      </c>
      <c r="M10" s="43" t="e">
        <f>#REF!&amp;" "&amp;#REF!</f>
        <v>#REF!</v>
      </c>
    </row>
    <row r="11" spans="1:13" s="93" customFormat="1" ht="31.5" customHeight="1">
      <c r="A11" s="396">
        <f>A10+1</f>
        <v>2</v>
      </c>
      <c r="B11" s="297" t="s">
        <v>808</v>
      </c>
      <c r="C11" s="272"/>
      <c r="D11" s="273">
        <v>43709</v>
      </c>
      <c r="E11" s="297" t="s">
        <v>234</v>
      </c>
      <c r="F11" s="297" t="s">
        <v>236</v>
      </c>
      <c r="G11" s="43" t="e">
        <f>B18&amp;" "&amp;#REF!</f>
        <v>#REF!</v>
      </c>
      <c r="H11" s="43" t="str">
        <f>IF(C18="x","Nữ","Nam")</f>
        <v>Nam</v>
      </c>
      <c r="I11" s="43" t="e">
        <f>#REF!&amp;" "&amp;#REF!&amp;","&amp;"P. "&amp;#REF!&amp;", Q. "&amp;#REF!</f>
        <v>#REF!</v>
      </c>
      <c r="J11" s="120">
        <f>DAY(D18)</f>
        <v>19</v>
      </c>
      <c r="K11" s="120">
        <f>MONTH(D18)</f>
        <v>9</v>
      </c>
      <c r="L11" s="120">
        <f>YEAR(D18)</f>
        <v>2019</v>
      </c>
      <c r="M11" s="43" t="e">
        <f>#REF!&amp;" "&amp;#REF!</f>
        <v>#REF!</v>
      </c>
    </row>
    <row r="12" spans="1:13" s="106" customFormat="1" ht="31.5" customHeight="1">
      <c r="A12" s="396">
        <f t="shared" ref="A12:A38" si="0">A11+1</f>
        <v>3</v>
      </c>
      <c r="B12" s="175" t="s">
        <v>793</v>
      </c>
      <c r="C12" s="276" t="s">
        <v>33</v>
      </c>
      <c r="D12" s="273">
        <v>43506</v>
      </c>
      <c r="E12" s="175" t="s">
        <v>794</v>
      </c>
      <c r="F12" s="175" t="s">
        <v>795</v>
      </c>
      <c r="G12" s="43" t="e">
        <f>B12&amp;" "&amp;#REF!</f>
        <v>#REF!</v>
      </c>
      <c r="H12" s="43" t="str">
        <f>IF(C12="x","Nữ","Nam")</f>
        <v>Nữ</v>
      </c>
      <c r="I12" s="43" t="e">
        <f>#REF!&amp;" "&amp;#REF!&amp;","&amp;"P. "&amp;#REF!&amp;", Q. "&amp;#REF!</f>
        <v>#REF!</v>
      </c>
      <c r="J12" s="120">
        <f>DAY(D12)</f>
        <v>10</v>
      </c>
      <c r="K12" s="120">
        <f>MONTH(D12)</f>
        <v>2</v>
      </c>
      <c r="L12" s="120">
        <f>YEAR(D12)</f>
        <v>2019</v>
      </c>
      <c r="M12" s="43" t="e">
        <f>#REF!&amp;" "&amp;#REF!</f>
        <v>#REF!</v>
      </c>
    </row>
    <row r="13" spans="1:13" s="126" customFormat="1" ht="31.5" customHeight="1">
      <c r="A13" s="396">
        <f t="shared" si="0"/>
        <v>4</v>
      </c>
      <c r="B13" s="175" t="s">
        <v>796</v>
      </c>
      <c r="C13" s="272" t="s">
        <v>33</v>
      </c>
      <c r="D13" s="273">
        <v>43479</v>
      </c>
      <c r="E13" s="175" t="s">
        <v>797</v>
      </c>
      <c r="F13" s="175" t="s">
        <v>798</v>
      </c>
      <c r="G13" s="43" t="e">
        <f>B13&amp;" "&amp;#REF!</f>
        <v>#REF!</v>
      </c>
      <c r="H13" s="43" t="str">
        <f>IF(C13="x","Nữ","Nam")</f>
        <v>Nữ</v>
      </c>
      <c r="I13" s="43" t="e">
        <f>#REF!&amp;" "&amp;#REF!&amp;","&amp;"P. "&amp;#REF!&amp;", Q. "&amp;#REF!</f>
        <v>#REF!</v>
      </c>
      <c r="J13" s="120">
        <f>DAY(D13)</f>
        <v>14</v>
      </c>
      <c r="K13" s="120">
        <f>MONTH(D13)</f>
        <v>1</v>
      </c>
      <c r="L13" s="120">
        <f>YEAR(D13)</f>
        <v>2019</v>
      </c>
      <c r="M13" s="43" t="e">
        <f>#REF!&amp;" "&amp;#REF!</f>
        <v>#REF!</v>
      </c>
    </row>
    <row r="14" spans="1:13" s="128" customFormat="1" ht="31.5" customHeight="1">
      <c r="A14" s="396">
        <f t="shared" si="0"/>
        <v>5</v>
      </c>
      <c r="B14" s="297" t="s">
        <v>805</v>
      </c>
      <c r="C14" s="272" t="s">
        <v>33</v>
      </c>
      <c r="D14" s="273">
        <v>43526</v>
      </c>
      <c r="E14" s="297" t="s">
        <v>806</v>
      </c>
      <c r="F14" s="297" t="s">
        <v>807</v>
      </c>
      <c r="G14" s="43" t="e">
        <f>#REF!&amp;" "&amp;#REF!</f>
        <v>#REF!</v>
      </c>
      <c r="H14" s="43" t="e">
        <f>IF(#REF!="x","Nữ","Nam")</f>
        <v>#REF!</v>
      </c>
      <c r="I14" s="43" t="e">
        <f>#REF!&amp;" "&amp;#REF!&amp;","&amp;"P. "&amp;#REF!&amp;", Q. "&amp;#REF!</f>
        <v>#REF!</v>
      </c>
      <c r="J14" s="120" t="e">
        <f>DAY(#REF!)</f>
        <v>#REF!</v>
      </c>
      <c r="K14" s="120" t="e">
        <f>MONTH(#REF!)</f>
        <v>#REF!</v>
      </c>
      <c r="L14" s="120" t="e">
        <f>YEAR(#REF!)</f>
        <v>#REF!</v>
      </c>
      <c r="M14" s="43" t="e">
        <f>#REF!&amp;" "&amp;#REF!</f>
        <v>#REF!</v>
      </c>
    </row>
    <row r="15" spans="1:13" s="128" customFormat="1" ht="31.5" customHeight="1">
      <c r="A15" s="396">
        <f t="shared" si="0"/>
        <v>6</v>
      </c>
      <c r="B15" s="297" t="s">
        <v>917</v>
      </c>
      <c r="C15" s="272"/>
      <c r="D15" s="273" t="s">
        <v>919</v>
      </c>
      <c r="E15" s="297" t="s">
        <v>921</v>
      </c>
      <c r="F15" s="297" t="s">
        <v>922</v>
      </c>
      <c r="G15" s="43" t="e">
        <f>B32&amp;" "&amp;#REF!</f>
        <v>#REF!</v>
      </c>
      <c r="H15" s="43" t="str">
        <f>IF(C32="x","Nữ","Nam")</f>
        <v>Nữ</v>
      </c>
      <c r="I15" s="43" t="e">
        <f>#REF!&amp;" "&amp;#REF!&amp;","&amp;"P. "&amp;#REF!&amp;", Q. "&amp;#REF!</f>
        <v>#REF!</v>
      </c>
      <c r="J15" s="120">
        <f>DAY(D32)</f>
        <v>1</v>
      </c>
      <c r="K15" s="120">
        <f>MONTH(D32)</f>
        <v>7</v>
      </c>
      <c r="L15" s="120">
        <f>YEAR(D32)</f>
        <v>2019</v>
      </c>
      <c r="M15" s="43" t="e">
        <f>#REF!&amp;" "&amp;#REF!</f>
        <v>#REF!</v>
      </c>
    </row>
    <row r="16" spans="1:13" s="128" customFormat="1" ht="31.5" customHeight="1">
      <c r="A16" s="396">
        <f t="shared" si="0"/>
        <v>7</v>
      </c>
      <c r="B16" s="310" t="s">
        <v>939</v>
      </c>
      <c r="C16" s="272" t="s">
        <v>33</v>
      </c>
      <c r="D16" s="290">
        <v>43763</v>
      </c>
      <c r="E16" s="310" t="s">
        <v>941</v>
      </c>
      <c r="F16" s="310" t="s">
        <v>942</v>
      </c>
      <c r="G16" s="43" t="e">
        <f>B14&amp;" "&amp;#REF!</f>
        <v>#REF!</v>
      </c>
      <c r="H16" s="43" t="str">
        <f>IF(C14="x","Nữ","Nam")</f>
        <v>Nữ</v>
      </c>
      <c r="I16" s="43" t="e">
        <f>#REF!&amp;" "&amp;#REF!&amp;","&amp;"P. "&amp;#REF!&amp;", Q. "&amp;#REF!</f>
        <v>#REF!</v>
      </c>
      <c r="J16" s="120">
        <f>DAY(D14)</f>
        <v>2</v>
      </c>
      <c r="K16" s="120">
        <f>MONTH(D14)</f>
        <v>3</v>
      </c>
      <c r="L16" s="120">
        <f>YEAR(D14)</f>
        <v>2019</v>
      </c>
      <c r="M16" s="43" t="e">
        <f>#REF!&amp;" "&amp;#REF!</f>
        <v>#REF!</v>
      </c>
    </row>
    <row r="17" spans="1:13" s="128" customFormat="1" ht="31.5" customHeight="1">
      <c r="A17" s="396">
        <f t="shared" si="0"/>
        <v>8</v>
      </c>
      <c r="B17" s="175" t="s">
        <v>799</v>
      </c>
      <c r="C17" s="272" t="s">
        <v>33</v>
      </c>
      <c r="D17" s="273">
        <v>43748</v>
      </c>
      <c r="E17" s="175" t="s">
        <v>800</v>
      </c>
      <c r="F17" s="175" t="s">
        <v>801</v>
      </c>
      <c r="G17" s="43" t="e">
        <f>B11&amp;" "&amp;#REF!</f>
        <v>#REF!</v>
      </c>
      <c r="H17" s="43" t="str">
        <f>IF(C11="x","Nữ","Nam")</f>
        <v>Nam</v>
      </c>
      <c r="I17" s="43" t="e">
        <f>#REF!&amp;" "&amp;#REF!&amp;","&amp;"P. "&amp;#REF!&amp;", Q. "&amp;#REF!</f>
        <v>#REF!</v>
      </c>
      <c r="J17" s="120">
        <f>DAY(D11)</f>
        <v>1</v>
      </c>
      <c r="K17" s="120">
        <f>MONTH(D11)</f>
        <v>9</v>
      </c>
      <c r="L17" s="120">
        <f>YEAR(D11)</f>
        <v>2019</v>
      </c>
      <c r="M17" s="43" t="e">
        <f>#REF!&amp;" "&amp;#REF!</f>
        <v>#REF!</v>
      </c>
    </row>
    <row r="18" spans="1:13" s="128" customFormat="1" ht="31.5" customHeight="1">
      <c r="A18" s="396">
        <f t="shared" si="0"/>
        <v>9</v>
      </c>
      <c r="B18" s="175" t="s">
        <v>791</v>
      </c>
      <c r="C18" s="435"/>
      <c r="D18" s="273">
        <v>43727</v>
      </c>
      <c r="E18" s="175" t="s">
        <v>149</v>
      </c>
      <c r="F18" s="175" t="s">
        <v>792</v>
      </c>
      <c r="G18" s="43" t="e">
        <f>B20&amp;" "&amp;#REF!</f>
        <v>#REF!</v>
      </c>
      <c r="H18" s="43" t="str">
        <f>IF(C20="x","Nữ","Nam")</f>
        <v>Nữ</v>
      </c>
      <c r="I18" s="43" t="e">
        <f>#REF!&amp;" "&amp;#REF!&amp;","&amp;"P. "&amp;#REF!&amp;", Q. "&amp;#REF!</f>
        <v>#REF!</v>
      </c>
      <c r="J18" s="120">
        <f>DAY(D20)</f>
        <v>6</v>
      </c>
      <c r="K18" s="120">
        <f>MONTH(D20)</f>
        <v>4</v>
      </c>
      <c r="L18" s="120">
        <f>YEAR(D20)</f>
        <v>2019</v>
      </c>
      <c r="M18" s="43" t="e">
        <f>#REF!&amp;" "&amp;#REF!</f>
        <v>#REF!</v>
      </c>
    </row>
    <row r="19" spans="1:13" s="128" customFormat="1" ht="31.5" customHeight="1">
      <c r="A19" s="396">
        <f t="shared" si="0"/>
        <v>10</v>
      </c>
      <c r="B19" s="297" t="s">
        <v>810</v>
      </c>
      <c r="C19" s="272" t="s">
        <v>33</v>
      </c>
      <c r="D19" s="273">
        <v>43628</v>
      </c>
      <c r="E19" s="297" t="s">
        <v>814</v>
      </c>
      <c r="F19" s="297" t="s">
        <v>815</v>
      </c>
      <c r="G19" s="43" t="e">
        <f>B19&amp;" "&amp;#REF!</f>
        <v>#REF!</v>
      </c>
      <c r="H19" s="43" t="str">
        <f>IF(C19="x","Nữ","Nam")</f>
        <v>Nữ</v>
      </c>
      <c r="I19" s="43" t="e">
        <f>#REF!&amp;" "&amp;#REF!&amp;","&amp;"P. "&amp;#REF!&amp;", Q. "&amp;#REF!</f>
        <v>#REF!</v>
      </c>
      <c r="J19" s="120">
        <f>DAY(D19)</f>
        <v>12</v>
      </c>
      <c r="K19" s="120">
        <f>MONTH(D19)</f>
        <v>6</v>
      </c>
      <c r="L19" s="120">
        <f>YEAR(D19)</f>
        <v>2019</v>
      </c>
      <c r="M19" s="43" t="e">
        <f>#REF!&amp;" "&amp;#REF!</f>
        <v>#REF!</v>
      </c>
    </row>
    <row r="20" spans="1:13" s="125" customFormat="1" ht="31.5" customHeight="1">
      <c r="A20" s="396">
        <f t="shared" si="0"/>
        <v>11</v>
      </c>
      <c r="B20" s="297" t="s">
        <v>809</v>
      </c>
      <c r="C20" s="272" t="s">
        <v>33</v>
      </c>
      <c r="D20" s="273" t="s">
        <v>811</v>
      </c>
      <c r="E20" s="297" t="s">
        <v>812</v>
      </c>
      <c r="F20" s="297" t="s">
        <v>813</v>
      </c>
      <c r="G20" s="43" t="e">
        <f>B27&amp;" "&amp;#REF!</f>
        <v>#REF!</v>
      </c>
      <c r="H20" s="43" t="str">
        <f>IF(C27="x","Nữ","Nam")</f>
        <v>Nữ</v>
      </c>
      <c r="I20" s="43" t="e">
        <f>#REF!&amp;" "&amp;#REF!&amp;","&amp;"P. "&amp;#REF!&amp;", Q. "&amp;#REF!</f>
        <v>#REF!</v>
      </c>
      <c r="J20" s="120">
        <f>DAY(D27)</f>
        <v>2</v>
      </c>
      <c r="K20" s="120">
        <f>MONTH(D27)</f>
        <v>5</v>
      </c>
      <c r="L20" s="120">
        <f>YEAR(D27)</f>
        <v>2019</v>
      </c>
      <c r="M20" s="43" t="e">
        <f>#REF!&amp;" "&amp;#REF!</f>
        <v>#REF!</v>
      </c>
    </row>
    <row r="21" spans="1:13" s="125" customFormat="1" ht="31.5" customHeight="1">
      <c r="A21" s="396">
        <f t="shared" si="0"/>
        <v>12</v>
      </c>
      <c r="B21" s="175" t="s">
        <v>863</v>
      </c>
      <c r="C21" s="272" t="s">
        <v>33</v>
      </c>
      <c r="D21" s="273">
        <v>43801</v>
      </c>
      <c r="E21" s="297" t="s">
        <v>492</v>
      </c>
      <c r="F21" s="297" t="s">
        <v>865</v>
      </c>
      <c r="G21" s="43" t="e">
        <f>B21&amp;" "&amp;#REF!</f>
        <v>#REF!</v>
      </c>
      <c r="H21" s="43" t="str">
        <f>IF(C21="x","Nữ","Nam")</f>
        <v>Nữ</v>
      </c>
      <c r="I21" s="43" t="e">
        <f>#REF!&amp;" "&amp;#REF!&amp;","&amp;"P. "&amp;#REF!&amp;", Q. "&amp;#REF!</f>
        <v>#REF!</v>
      </c>
      <c r="J21" s="120">
        <f>DAY(D21)</f>
        <v>2</v>
      </c>
      <c r="K21" s="120">
        <f>MONTH(D21)</f>
        <v>12</v>
      </c>
      <c r="L21" s="120">
        <f>YEAR(D21)</f>
        <v>2019</v>
      </c>
      <c r="M21" s="43" t="e">
        <f>#REF!&amp;" "&amp;#REF!</f>
        <v>#REF!</v>
      </c>
    </row>
    <row r="22" spans="1:13" s="125" customFormat="1" ht="31.5" customHeight="1">
      <c r="A22" s="396">
        <f t="shared" si="0"/>
        <v>13</v>
      </c>
      <c r="B22" s="297" t="s">
        <v>864</v>
      </c>
      <c r="C22" s="276"/>
      <c r="D22" s="273">
        <v>43666</v>
      </c>
      <c r="E22" s="297" t="s">
        <v>866</v>
      </c>
      <c r="F22" s="297" t="s">
        <v>867</v>
      </c>
      <c r="G22" s="43" t="e">
        <f>B22&amp;" "&amp;#REF!</f>
        <v>#REF!</v>
      </c>
      <c r="H22" s="43" t="str">
        <f>IF(C22="x","Nữ","Nam")</f>
        <v>Nam</v>
      </c>
      <c r="I22" s="43" t="e">
        <f>#REF!&amp;" "&amp;#REF!&amp;","&amp;"P. "&amp;#REF!&amp;", Q. "&amp;#REF!</f>
        <v>#REF!</v>
      </c>
      <c r="J22" s="120">
        <f>DAY(D22)</f>
        <v>20</v>
      </c>
      <c r="K22" s="120">
        <f>MONTH(D22)</f>
        <v>7</v>
      </c>
      <c r="L22" s="120">
        <f>YEAR(D22)</f>
        <v>2019</v>
      </c>
      <c r="M22" s="43" t="e">
        <f>#REF!&amp;" "&amp;#REF!</f>
        <v>#REF!</v>
      </c>
    </row>
    <row r="23" spans="1:13" s="125" customFormat="1" ht="31.5" customHeight="1">
      <c r="A23" s="396">
        <f t="shared" si="0"/>
        <v>14</v>
      </c>
      <c r="B23" s="175" t="s">
        <v>986</v>
      </c>
      <c r="C23" s="272"/>
      <c r="D23" s="273" t="s">
        <v>990</v>
      </c>
      <c r="E23" s="175" t="s">
        <v>499</v>
      </c>
      <c r="F23" s="175" t="s">
        <v>500</v>
      </c>
      <c r="G23" s="43" t="e">
        <f>B23&amp;" "&amp;#REF!</f>
        <v>#REF!</v>
      </c>
      <c r="H23" s="43" t="str">
        <f>IF(C23="x","Nữ","Nam")</f>
        <v>Nam</v>
      </c>
      <c r="I23" s="43" t="e">
        <f>#REF!&amp;" "&amp;#REF!&amp;","&amp;"P. "&amp;#REF!&amp;", Q. "&amp;#REF!</f>
        <v>#REF!</v>
      </c>
      <c r="J23" s="120">
        <f>DAY(D23)</f>
        <v>18</v>
      </c>
      <c r="K23" s="120">
        <f>MONTH(D23)</f>
        <v>4</v>
      </c>
      <c r="L23" s="120">
        <f>YEAR(D23)</f>
        <v>2019</v>
      </c>
      <c r="M23" s="43" t="e">
        <f>#REF!&amp;" "&amp;#REF!</f>
        <v>#REF!</v>
      </c>
    </row>
    <row r="24" spans="1:13" s="127" customFormat="1" ht="31.5" customHeight="1">
      <c r="A24" s="396">
        <f t="shared" si="0"/>
        <v>15</v>
      </c>
      <c r="B24" s="175" t="s">
        <v>987</v>
      </c>
      <c r="C24" s="272" t="s">
        <v>33</v>
      </c>
      <c r="D24" s="273">
        <v>43573</v>
      </c>
      <c r="E24" s="175" t="s">
        <v>992</v>
      </c>
      <c r="F24" s="175" t="s">
        <v>453</v>
      </c>
      <c r="G24" s="136" t="e">
        <f>B24&amp;" "&amp;#REF!</f>
        <v>#REF!</v>
      </c>
      <c r="H24" s="43" t="str">
        <f>IF(C24="x","Nữ","Nam")</f>
        <v>Nữ</v>
      </c>
      <c r="I24" s="136" t="e">
        <f>#REF!&amp;" "&amp;#REF!&amp;","&amp;"P. "&amp;#REF!&amp;", Q. "&amp;#REF!</f>
        <v>#REF!</v>
      </c>
      <c r="J24" s="137">
        <f>DAY(D24)</f>
        <v>18</v>
      </c>
      <c r="K24" s="137">
        <f>MONTH(D24)</f>
        <v>4</v>
      </c>
      <c r="L24" s="137">
        <f>YEAR(D24)</f>
        <v>2019</v>
      </c>
      <c r="M24" s="43" t="e">
        <f>#REF!&amp;" "&amp;#REF!</f>
        <v>#REF!</v>
      </c>
    </row>
    <row r="25" spans="1:13" s="125" customFormat="1" ht="31.5" customHeight="1">
      <c r="A25" s="396">
        <f t="shared" si="0"/>
        <v>16</v>
      </c>
      <c r="B25" s="297" t="s">
        <v>918</v>
      </c>
      <c r="C25" s="272"/>
      <c r="D25" s="273" t="s">
        <v>920</v>
      </c>
      <c r="E25" s="297" t="s">
        <v>923</v>
      </c>
      <c r="F25" s="297" t="s">
        <v>924</v>
      </c>
      <c r="G25" s="43" t="e">
        <f>B25&amp;" "&amp;#REF!</f>
        <v>#REF!</v>
      </c>
      <c r="H25" s="43" t="str">
        <f>IF(C25="x","Nữ","Nam")</f>
        <v>Nam</v>
      </c>
      <c r="I25" s="43" t="e">
        <f>#REF!&amp;" "&amp;#REF!&amp;","&amp;"P. "&amp;#REF!&amp;", Q. "&amp;#REF!</f>
        <v>#REF!</v>
      </c>
      <c r="J25" s="120">
        <f>DAY(D25)</f>
        <v>3</v>
      </c>
      <c r="K25" s="120">
        <f>MONTH(D25)</f>
        <v>4</v>
      </c>
      <c r="L25" s="120">
        <f>YEAR(D25)</f>
        <v>2019</v>
      </c>
      <c r="M25" s="43" t="e">
        <f>#REF!&amp;" "&amp;#REF!</f>
        <v>#REF!</v>
      </c>
    </row>
    <row r="26" spans="1:13" s="125" customFormat="1" ht="31.5" customHeight="1">
      <c r="A26" s="396">
        <f t="shared" si="0"/>
        <v>17</v>
      </c>
      <c r="B26" s="175" t="s">
        <v>988</v>
      </c>
      <c r="C26" s="272"/>
      <c r="D26" s="273">
        <v>43518</v>
      </c>
      <c r="E26" s="175" t="s">
        <v>993</v>
      </c>
      <c r="F26" s="175" t="s">
        <v>994</v>
      </c>
      <c r="G26" s="43" t="e">
        <f>B29&amp;" "&amp;#REF!</f>
        <v>#REF!</v>
      </c>
      <c r="H26" s="43" t="str">
        <f>IF(C29="x","Nữ","Nam")</f>
        <v>Nữ</v>
      </c>
      <c r="I26" s="43" t="e">
        <f>#REF!&amp;" "&amp;#REF!&amp;","&amp;"P. "&amp;#REF!&amp;", Q. "&amp;#REF!</f>
        <v>#REF!</v>
      </c>
      <c r="J26" s="120">
        <f>DAY(D29)</f>
        <v>13</v>
      </c>
      <c r="K26" s="120">
        <f>MONTH(D29)</f>
        <v>5</v>
      </c>
      <c r="L26" s="120">
        <f>YEAR(D29)</f>
        <v>2019</v>
      </c>
      <c r="M26" s="43" t="e">
        <f>#REF!&amp;" "&amp;#REF!</f>
        <v>#REF!</v>
      </c>
    </row>
    <row r="27" spans="1:13" s="125" customFormat="1" ht="31.5" customHeight="1">
      <c r="A27" s="396">
        <f t="shared" si="0"/>
        <v>18</v>
      </c>
      <c r="B27" s="310" t="s">
        <v>844</v>
      </c>
      <c r="C27" s="272" t="s">
        <v>33</v>
      </c>
      <c r="D27" s="290">
        <v>43587</v>
      </c>
      <c r="E27" s="310" t="s">
        <v>845</v>
      </c>
      <c r="F27" s="310" t="s">
        <v>846</v>
      </c>
      <c r="G27" s="43" t="e">
        <f>B15&amp;" "&amp;#REF!</f>
        <v>#REF!</v>
      </c>
      <c r="H27" s="43" t="str">
        <f>IF(C15="x","Nữ","Nam")</f>
        <v>Nam</v>
      </c>
      <c r="I27" s="43" t="e">
        <f>#REF!&amp;" "&amp;#REF!&amp;","&amp;"P. "&amp;#REF!&amp;", Q. "&amp;#REF!</f>
        <v>#REF!</v>
      </c>
      <c r="J27" s="120">
        <f>DAY(D15)</f>
        <v>30</v>
      </c>
      <c r="K27" s="120">
        <f>MONTH(D15)</f>
        <v>7</v>
      </c>
      <c r="L27" s="120">
        <f>YEAR(D15)</f>
        <v>2019</v>
      </c>
      <c r="M27" s="43" t="e">
        <f>#REF!&amp;" "&amp;#REF!</f>
        <v>#REF!</v>
      </c>
    </row>
    <row r="28" spans="1:13" s="125" customFormat="1" ht="31.5" customHeight="1">
      <c r="A28" s="396">
        <f t="shared" si="0"/>
        <v>19</v>
      </c>
      <c r="B28" s="175" t="s">
        <v>779</v>
      </c>
      <c r="C28" s="435"/>
      <c r="D28" s="273" t="s">
        <v>780</v>
      </c>
      <c r="E28" s="175" t="s">
        <v>781</v>
      </c>
      <c r="F28" s="175" t="s">
        <v>425</v>
      </c>
      <c r="G28" s="43"/>
      <c r="H28" s="43"/>
      <c r="I28" s="43"/>
      <c r="J28" s="120"/>
      <c r="K28" s="120"/>
      <c r="L28" s="120" t="e">
        <f>YEAR(#REF!)</f>
        <v>#REF!</v>
      </c>
      <c r="M28" s="43" t="e">
        <f>#REF!&amp;" "&amp;#REF!</f>
        <v>#REF!</v>
      </c>
    </row>
    <row r="29" spans="1:13" s="128" customFormat="1" ht="31.5" customHeight="1">
      <c r="A29" s="396">
        <f t="shared" si="0"/>
        <v>20</v>
      </c>
      <c r="B29" s="297" t="s">
        <v>898</v>
      </c>
      <c r="C29" s="276" t="s">
        <v>33</v>
      </c>
      <c r="D29" s="273">
        <v>43598</v>
      </c>
      <c r="E29" s="297" t="s">
        <v>901</v>
      </c>
      <c r="F29" s="297" t="s">
        <v>902</v>
      </c>
      <c r="G29" s="43" t="e">
        <f>B16&amp;" "&amp;#REF!</f>
        <v>#REF!</v>
      </c>
      <c r="H29" s="43" t="str">
        <f>IF(C16="x","Nữ","Nam")</f>
        <v>Nữ</v>
      </c>
      <c r="I29" s="43" t="e">
        <f>#REF!&amp;" "&amp;#REF!&amp;","&amp;"P. "&amp;#REF!&amp;", Q. "&amp;#REF!</f>
        <v>#REF!</v>
      </c>
      <c r="J29" s="120">
        <f>DAY(D16)</f>
        <v>25</v>
      </c>
      <c r="K29" s="120">
        <f>MONTH(D16)</f>
        <v>10</v>
      </c>
      <c r="L29" s="120">
        <f>YEAR(D16)</f>
        <v>2019</v>
      </c>
      <c r="M29" s="43" t="e">
        <f>#REF!&amp;" "&amp;#REF!</f>
        <v>#REF!</v>
      </c>
    </row>
    <row r="30" spans="1:13" s="127" customFormat="1" ht="31.5" customHeight="1">
      <c r="A30" s="396">
        <f t="shared" si="0"/>
        <v>21</v>
      </c>
      <c r="B30" s="297" t="s">
        <v>940</v>
      </c>
      <c r="C30" s="272"/>
      <c r="D30" s="273">
        <v>43654</v>
      </c>
      <c r="E30" s="297" t="s">
        <v>943</v>
      </c>
      <c r="F30" s="297" t="s">
        <v>944</v>
      </c>
      <c r="G30" s="43" t="e">
        <f>B30&amp;" "&amp;#REF!</f>
        <v>#REF!</v>
      </c>
      <c r="H30" s="43" t="str">
        <f>IF(C30="x","Nữ","Nam")</f>
        <v>Nam</v>
      </c>
      <c r="I30" s="43" t="e">
        <f>#REF!&amp;" "&amp;#REF!&amp;","&amp;"P. "&amp;#REF!&amp;", Q. "&amp;#REF!</f>
        <v>#REF!</v>
      </c>
      <c r="J30" s="120">
        <f>DAY(D30)</f>
        <v>8</v>
      </c>
      <c r="K30" s="120">
        <f>MONTH(D30)</f>
        <v>7</v>
      </c>
      <c r="L30" s="120">
        <f>YEAR(D30)</f>
        <v>2019</v>
      </c>
      <c r="M30" s="43" t="e">
        <f>#REF!&amp;" "&amp;#REF!</f>
        <v>#REF!</v>
      </c>
    </row>
    <row r="31" spans="1:13" s="129" customFormat="1" ht="31.5" customHeight="1">
      <c r="A31" s="396">
        <f t="shared" si="0"/>
        <v>22</v>
      </c>
      <c r="B31" s="175" t="s">
        <v>897</v>
      </c>
      <c r="C31" s="272"/>
      <c r="D31" s="273">
        <v>43659</v>
      </c>
      <c r="E31" s="175" t="s">
        <v>899</v>
      </c>
      <c r="F31" s="175" t="s">
        <v>900</v>
      </c>
      <c r="G31" s="43" t="e">
        <f>B38&amp;" "&amp;#REF!</f>
        <v>#REF!</v>
      </c>
      <c r="H31" s="43" t="str">
        <f>IF(C38="x","Nữ","Nam")</f>
        <v>Nữ</v>
      </c>
      <c r="I31" s="43" t="e">
        <f>#REF!&amp;" "&amp;#REF!&amp;","&amp;"P. "&amp;#REF!&amp;", Q. "&amp;#REF!</f>
        <v>#REF!</v>
      </c>
      <c r="J31" s="120">
        <f>DAY(D38)</f>
        <v>22</v>
      </c>
      <c r="K31" s="120">
        <f>MONTH(D38)</f>
        <v>4</v>
      </c>
      <c r="L31" s="120">
        <f>YEAR(D38)</f>
        <v>2019</v>
      </c>
      <c r="M31" s="43" t="e">
        <f>#REF!&amp;" "&amp;#REF!</f>
        <v>#REF!</v>
      </c>
    </row>
    <row r="32" spans="1:13" s="129" customFormat="1" ht="31.5" customHeight="1">
      <c r="A32" s="396">
        <f t="shared" si="0"/>
        <v>23</v>
      </c>
      <c r="B32" s="175" t="s">
        <v>802</v>
      </c>
      <c r="C32" s="272" t="s">
        <v>33</v>
      </c>
      <c r="D32" s="273">
        <v>43647</v>
      </c>
      <c r="E32" s="175" t="s">
        <v>803</v>
      </c>
      <c r="F32" s="175" t="s">
        <v>804</v>
      </c>
      <c r="G32" s="134" t="e">
        <f>#REF!&amp;" "&amp;#REF!</f>
        <v>#REF!</v>
      </c>
      <c r="H32" s="134" t="e">
        <f>IF(#REF!="x","Nữ","Nam")</f>
        <v>#REF!</v>
      </c>
      <c r="I32" s="134" t="e">
        <f>#REF!&amp;" "&amp;#REF!&amp;","&amp;"P. "&amp;#REF!&amp;", Q. "&amp;#REF!</f>
        <v>#REF!</v>
      </c>
      <c r="J32" s="135" t="e">
        <f>DAY(#REF!)</f>
        <v>#REF!</v>
      </c>
      <c r="K32" s="135" t="e">
        <f>MONTH(#REF!)</f>
        <v>#REF!</v>
      </c>
      <c r="L32" s="135" t="e">
        <f>YEAR(#REF!)</f>
        <v>#REF!</v>
      </c>
      <c r="M32" s="43" t="e">
        <f>'LÁ 2'!#REF!&amp;" "&amp;'LÁ 2'!#REF!</f>
        <v>#REF!</v>
      </c>
    </row>
    <row r="33" spans="1:13" s="128" customFormat="1" ht="31.5" customHeight="1">
      <c r="A33" s="396">
        <f t="shared" si="0"/>
        <v>24</v>
      </c>
      <c r="B33" s="297" t="s">
        <v>878</v>
      </c>
      <c r="C33" s="309" t="s">
        <v>33</v>
      </c>
      <c r="D33" s="273" t="s">
        <v>880</v>
      </c>
      <c r="E33" s="297" t="s">
        <v>883</v>
      </c>
      <c r="F33" s="297" t="s">
        <v>884</v>
      </c>
      <c r="G33" s="43" t="e">
        <f>#REF!&amp;" "&amp;#REF!</f>
        <v>#REF!</v>
      </c>
      <c r="H33" s="43" t="e">
        <f>IF(#REF!="x","Nữ","Nam")</f>
        <v>#REF!</v>
      </c>
      <c r="I33" s="43" t="e">
        <f>#REF!&amp;" "&amp;#REF!&amp;","&amp;"P. "&amp;#REF!&amp;", Q. "&amp;#REF!</f>
        <v>#REF!</v>
      </c>
      <c r="J33" s="120" t="e">
        <f>DAY(#REF!)</f>
        <v>#REF!</v>
      </c>
      <c r="K33" s="120" t="e">
        <f>MONTH(#REF!)</f>
        <v>#REF!</v>
      </c>
      <c r="L33" s="120" t="e">
        <f>YEAR(#REF!)</f>
        <v>#REF!</v>
      </c>
      <c r="M33" s="43" t="e">
        <f>#REF!&amp;" "&amp;#REF!</f>
        <v>#REF!</v>
      </c>
    </row>
    <row r="34" spans="1:13" s="128" customFormat="1" ht="31.5" customHeight="1">
      <c r="A34" s="396">
        <f t="shared" si="0"/>
        <v>25</v>
      </c>
      <c r="B34" s="175" t="s">
        <v>989</v>
      </c>
      <c r="C34" s="272"/>
      <c r="D34" s="273" t="s">
        <v>991</v>
      </c>
      <c r="E34" s="175" t="s">
        <v>995</v>
      </c>
      <c r="F34" s="175" t="s">
        <v>996</v>
      </c>
      <c r="G34" s="43" t="e">
        <f>#REF!&amp;" "&amp;#REF!</f>
        <v>#REF!</v>
      </c>
      <c r="H34" s="43" t="e">
        <f>IF(#REF!="x","Nữ","Nam")</f>
        <v>#REF!</v>
      </c>
      <c r="I34" s="43" t="e">
        <f>#REF!&amp;" "&amp;#REF!&amp;","&amp;"P. "&amp;#REF!&amp;", Q. "&amp;#REF!</f>
        <v>#REF!</v>
      </c>
      <c r="J34" s="120" t="e">
        <f>DAY(#REF!)</f>
        <v>#REF!</v>
      </c>
      <c r="K34" s="120" t="e">
        <f>MONTH(#REF!)</f>
        <v>#REF!</v>
      </c>
      <c r="L34" s="120" t="e">
        <f>YEAR(#REF!)</f>
        <v>#REF!</v>
      </c>
      <c r="M34" s="43" t="e">
        <f>#REF!&amp;" "&amp;#REF!</f>
        <v>#REF!</v>
      </c>
    </row>
    <row r="35" spans="1:13" s="130" customFormat="1" ht="31.5" customHeight="1">
      <c r="A35" s="396">
        <f t="shared" si="0"/>
        <v>26</v>
      </c>
      <c r="B35" s="297" t="s">
        <v>877</v>
      </c>
      <c r="C35" s="272" t="s">
        <v>33</v>
      </c>
      <c r="D35" s="273" t="s">
        <v>879</v>
      </c>
      <c r="E35" s="297" t="s">
        <v>881</v>
      </c>
      <c r="F35" s="297" t="s">
        <v>882</v>
      </c>
      <c r="G35" s="43"/>
      <c r="H35" s="43"/>
      <c r="I35" s="43"/>
      <c r="J35" s="120"/>
      <c r="K35" s="120"/>
      <c r="L35" s="120"/>
      <c r="M35" s="43" t="e">
        <f>#REF!&amp;" "&amp;#REF!</f>
        <v>#REF!</v>
      </c>
    </row>
    <row r="36" spans="1:13" s="128" customFormat="1" ht="31.5" customHeight="1">
      <c r="A36" s="396">
        <f t="shared" si="0"/>
        <v>27</v>
      </c>
      <c r="B36" s="297" t="s">
        <v>1028</v>
      </c>
      <c r="C36" s="272" t="s">
        <v>33</v>
      </c>
      <c r="D36" s="273">
        <v>43685</v>
      </c>
      <c r="E36" s="297" t="s">
        <v>1029</v>
      </c>
      <c r="F36" s="297" t="s">
        <v>1030</v>
      </c>
      <c r="G36" s="43" t="e">
        <f>B34&amp;" "&amp;#REF!</f>
        <v>#REF!</v>
      </c>
      <c r="H36" s="43" t="str">
        <f>IF(C34="x","Nữ","Nam")</f>
        <v>Nam</v>
      </c>
      <c r="I36" s="43" t="e">
        <f>#REF!&amp;" "&amp;#REF!&amp;","&amp;"P. "&amp;#REF!&amp;", Q. "&amp;#REF!</f>
        <v>#REF!</v>
      </c>
      <c r="J36" s="120">
        <f>DAY(D34)</f>
        <v>22</v>
      </c>
      <c r="K36" s="120">
        <f>MONTH(D34)</f>
        <v>12</v>
      </c>
      <c r="L36" s="120">
        <f>YEAR(D34)</f>
        <v>2019</v>
      </c>
      <c r="M36" s="43" t="e">
        <f>#REF!&amp;" "&amp;#REF!</f>
        <v>#REF!</v>
      </c>
    </row>
    <row r="37" spans="1:13" s="106" customFormat="1" ht="31.5" customHeight="1">
      <c r="A37" s="396">
        <f t="shared" si="0"/>
        <v>28</v>
      </c>
      <c r="B37" s="297" t="s">
        <v>787</v>
      </c>
      <c r="C37" s="272"/>
      <c r="D37" s="273">
        <v>43651</v>
      </c>
      <c r="E37" s="297" t="s">
        <v>789</v>
      </c>
      <c r="F37" s="297" t="s">
        <v>790</v>
      </c>
      <c r="G37" s="43" t="e">
        <f>#REF!&amp;" "&amp;#REF!</f>
        <v>#REF!</v>
      </c>
      <c r="H37" s="43" t="e">
        <f>IF(#REF!="x","Nữ","Nam")</f>
        <v>#REF!</v>
      </c>
      <c r="I37" s="43" t="e">
        <f>#REF!&amp;" "&amp;#REF!&amp;","&amp;"P. "&amp;#REF!&amp;", Q. "&amp;#REF!</f>
        <v>#REF!</v>
      </c>
      <c r="J37" s="120" t="e">
        <f>DAY(#REF!)</f>
        <v>#REF!</v>
      </c>
      <c r="K37" s="120" t="e">
        <f>MONTH(#REF!)</f>
        <v>#REF!</v>
      </c>
      <c r="L37" s="120" t="e">
        <f>YEAR(#REF!)</f>
        <v>#REF!</v>
      </c>
      <c r="M37" s="43" t="e">
        <f>#REF!&amp;" "&amp;#REF!</f>
        <v>#REF!</v>
      </c>
    </row>
    <row r="38" spans="1:13" s="128" customFormat="1" ht="31.5" customHeight="1">
      <c r="A38" s="433">
        <f t="shared" si="0"/>
        <v>29</v>
      </c>
      <c r="B38" s="203" t="s">
        <v>958</v>
      </c>
      <c r="C38" s="299" t="s">
        <v>33</v>
      </c>
      <c r="D38" s="230">
        <v>43577</v>
      </c>
      <c r="E38" s="203" t="s">
        <v>960</v>
      </c>
      <c r="F38" s="203" t="s">
        <v>961</v>
      </c>
      <c r="G38" s="43" t="e">
        <f>B36&amp;" "&amp;#REF!</f>
        <v>#REF!</v>
      </c>
      <c r="H38" s="43" t="str">
        <f>IF(C36="x","Nữ","Nam")</f>
        <v>Nữ</v>
      </c>
      <c r="I38" s="43" t="e">
        <f>#REF!&amp;" "&amp;#REF!&amp;","&amp;"P. "&amp;#REF!&amp;", Q. "&amp;#REF!</f>
        <v>#REF!</v>
      </c>
      <c r="J38" s="120">
        <f>DAY(D36)</f>
        <v>8</v>
      </c>
      <c r="K38" s="120">
        <f>MONTH(D36)</f>
        <v>8</v>
      </c>
      <c r="L38" s="120">
        <f>YEAR(D36)</f>
        <v>2019</v>
      </c>
      <c r="M38" s="43" t="e">
        <f>#REF!&amp;" "&amp;#REF!</f>
        <v>#REF!</v>
      </c>
    </row>
    <row r="39" spans="1:13" s="95" customFormat="1" ht="31.5" customHeight="1">
      <c r="A39" s="331"/>
      <c r="B39" s="587"/>
      <c r="C39" s="587"/>
      <c r="D39" s="587"/>
      <c r="E39" s="163"/>
      <c r="F39" s="168"/>
      <c r="G39" s="85"/>
    </row>
    <row r="40" spans="1:13" s="95" customFormat="1" ht="16.5">
      <c r="A40" s="168"/>
      <c r="B40" s="204"/>
      <c r="C40" s="168"/>
      <c r="D40" s="332"/>
      <c r="E40" s="180"/>
      <c r="F40" s="168"/>
      <c r="G40" s="86"/>
    </row>
    <row r="41" spans="1:13" s="95" customFormat="1" ht="16.5">
      <c r="A41" s="331"/>
      <c r="B41" s="183"/>
      <c r="C41" s="183"/>
      <c r="D41" s="232"/>
      <c r="E41" s="183"/>
      <c r="F41" s="183"/>
      <c r="G41" s="85"/>
    </row>
    <row r="42" spans="1:13" s="95" customFormat="1" ht="16.5">
      <c r="A42" s="331"/>
      <c r="B42" s="163"/>
      <c r="C42" s="163"/>
      <c r="D42" s="333"/>
      <c r="E42" s="163"/>
      <c r="F42" s="163"/>
      <c r="G42" s="96"/>
    </row>
    <row r="43" spans="1:13" s="95" customFormat="1" ht="30">
      <c r="A43" s="331"/>
      <c r="B43" s="163"/>
      <c r="C43" s="163"/>
      <c r="D43" s="333"/>
      <c r="E43" s="163"/>
      <c r="F43" s="168"/>
      <c r="G43" s="141" t="s">
        <v>36</v>
      </c>
    </row>
    <row r="44" spans="1:13" s="95" customFormat="1" ht="16.5">
      <c r="A44" s="331"/>
      <c r="B44" s="163"/>
      <c r="C44" s="163"/>
      <c r="D44" s="333"/>
      <c r="E44" s="183"/>
      <c r="F44" s="168"/>
      <c r="G44" s="96"/>
    </row>
    <row r="45" spans="1:13" s="95" customFormat="1" ht="16.5">
      <c r="A45" s="590"/>
      <c r="B45" s="590"/>
      <c r="C45" s="590"/>
      <c r="D45" s="160"/>
      <c r="E45" s="90"/>
      <c r="F45" s="86"/>
      <c r="G45" s="86"/>
    </row>
    <row r="46" spans="1:13" s="77" customFormat="1" ht="25.5" customHeight="1"/>
  </sheetData>
  <autoFilter ref="A9:F39" xr:uid="{00000000-0009-0000-0000-00000F000000}">
    <filterColumn colId="1" showButton="0"/>
  </autoFilter>
  <sortState xmlns:xlrd2="http://schemas.microsoft.com/office/spreadsheetml/2017/richdata2" ref="B10:F39">
    <sortCondition ref="B10:B39"/>
  </sortState>
  <mergeCells count="13">
    <mergeCell ref="A45:C45"/>
    <mergeCell ref="E8:E9"/>
    <mergeCell ref="F8:F9"/>
    <mergeCell ref="B39:D39"/>
    <mergeCell ref="A1:C1"/>
    <mergeCell ref="A2:C2"/>
    <mergeCell ref="A4:F4"/>
    <mergeCell ref="A5:F5"/>
    <mergeCell ref="A7:B7"/>
    <mergeCell ref="A8:A9"/>
    <mergeCell ref="B8:B9"/>
    <mergeCell ref="C8:C9"/>
    <mergeCell ref="D8:D9"/>
  </mergeCells>
  <pageMargins left="0.31" right="0" top="0" bottom="0" header="0.12" footer="0.1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FF"/>
  </sheetPr>
  <dimension ref="A1:M44"/>
  <sheetViews>
    <sheetView view="pageBreakPreview" topLeftCell="A4" zoomScale="62" zoomScaleNormal="68" zoomScaleSheetLayoutView="62" workbookViewId="0">
      <selection activeCell="B7" sqref="B7:B8"/>
    </sheetView>
  </sheetViews>
  <sheetFormatPr defaultColWidth="9.140625" defaultRowHeight="11.25"/>
  <cols>
    <col min="1" max="1" width="7.140625" style="12" customWidth="1"/>
    <col min="2" max="2" width="39.42578125" style="9" customWidth="1"/>
    <col min="3" max="3" width="5.140625" style="9" customWidth="1"/>
    <col min="4" max="4" width="33.85546875" style="52" customWidth="1"/>
    <col min="5" max="5" width="43.5703125" style="52" customWidth="1"/>
    <col min="6" max="6" width="32.7109375" style="9" hidden="1" customWidth="1"/>
    <col min="7" max="7" width="9.140625" style="9" hidden="1" customWidth="1"/>
    <col min="8" max="8" width="58.7109375" style="9" hidden="1" customWidth="1"/>
    <col min="9" max="11" width="9.42578125" style="9" hidden="1" customWidth="1"/>
    <col min="12" max="12" width="53.42578125" style="9" hidden="1" customWidth="1"/>
    <col min="13" max="23" width="9.140625" style="9" customWidth="1"/>
    <col min="24" max="16384" width="9.140625" style="9"/>
  </cols>
  <sheetData>
    <row r="1" spans="1:13" s="48" customFormat="1" ht="17.25" customHeight="1">
      <c r="A1" s="547" t="s">
        <v>0</v>
      </c>
      <c r="B1" s="547"/>
      <c r="C1" s="547"/>
      <c r="D1" s="47"/>
      <c r="E1" s="47"/>
    </row>
    <row r="2" spans="1:13" s="48" customFormat="1" ht="16.5" customHeight="1">
      <c r="A2" s="548" t="s">
        <v>1</v>
      </c>
      <c r="B2" s="548"/>
      <c r="C2" s="548"/>
      <c r="D2" s="185"/>
      <c r="E2" s="185"/>
      <c r="F2" s="186"/>
      <c r="G2" s="186"/>
      <c r="H2" s="186"/>
      <c r="I2" s="186"/>
      <c r="J2" s="186"/>
      <c r="K2" s="186"/>
      <c r="L2" s="186"/>
      <c r="M2" s="186"/>
    </row>
    <row r="3" spans="1:13" s="39" customFormat="1" ht="30" customHeight="1">
      <c r="A3" s="550" t="s">
        <v>50</v>
      </c>
      <c r="B3" s="550"/>
      <c r="C3" s="550"/>
      <c r="D3" s="550"/>
      <c r="E3" s="550"/>
      <c r="F3" s="187"/>
      <c r="G3" s="187"/>
      <c r="H3" s="188"/>
      <c r="I3" s="188"/>
      <c r="J3" s="188"/>
      <c r="K3" s="188"/>
      <c r="L3" s="188"/>
      <c r="M3" s="188"/>
    </row>
    <row r="4" spans="1:13" s="39" customFormat="1" ht="30" customHeight="1">
      <c r="A4" s="551" t="s">
        <v>51</v>
      </c>
      <c r="B4" s="551"/>
      <c r="C4" s="551"/>
      <c r="D4" s="551"/>
      <c r="E4" s="551"/>
      <c r="F4" s="189"/>
      <c r="G4" s="189"/>
      <c r="H4" s="188"/>
      <c r="I4" s="188"/>
      <c r="J4" s="188"/>
      <c r="K4" s="188"/>
      <c r="L4" s="188"/>
      <c r="M4" s="188"/>
    </row>
    <row r="5" spans="1:13" s="39" customFormat="1" ht="21.75" customHeight="1">
      <c r="A5" s="527"/>
      <c r="B5" s="527"/>
      <c r="C5" s="527"/>
      <c r="D5" s="527"/>
      <c r="E5" s="527"/>
      <c r="F5" s="189"/>
      <c r="G5" s="189"/>
      <c r="H5" s="188"/>
      <c r="I5" s="188"/>
      <c r="J5" s="188"/>
      <c r="K5" s="188"/>
      <c r="L5" s="188"/>
      <c r="M5" s="188"/>
    </row>
    <row r="6" spans="1:13" s="49" customFormat="1" ht="22.5" customHeight="1">
      <c r="A6" s="549" t="s">
        <v>9</v>
      </c>
      <c r="B6" s="549"/>
      <c r="C6" s="549"/>
      <c r="D6" s="468"/>
      <c r="E6" s="468"/>
      <c r="F6" s="190"/>
      <c r="G6" s="190"/>
      <c r="H6" s="190"/>
      <c r="I6" s="190"/>
      <c r="J6" s="190"/>
      <c r="K6" s="190"/>
      <c r="L6" s="190"/>
      <c r="M6" s="190"/>
    </row>
    <row r="7" spans="1:13" s="8" customFormat="1" ht="37.5" customHeight="1">
      <c r="A7" s="552" t="s">
        <v>19</v>
      </c>
      <c r="B7" s="546" t="s">
        <v>4</v>
      </c>
      <c r="C7" s="191" t="s">
        <v>5</v>
      </c>
      <c r="D7" s="545" t="s">
        <v>7</v>
      </c>
      <c r="E7" s="192" t="s">
        <v>8</v>
      </c>
      <c r="F7" s="193"/>
      <c r="G7" s="193"/>
      <c r="H7" s="193"/>
      <c r="I7" s="193"/>
      <c r="J7" s="193"/>
      <c r="K7" s="193"/>
      <c r="L7" s="193"/>
      <c r="M7" s="193"/>
    </row>
    <row r="8" spans="1:13" s="8" customFormat="1" ht="30" customHeight="1">
      <c r="A8" s="552"/>
      <c r="B8" s="546"/>
      <c r="C8" s="191"/>
      <c r="D8" s="545"/>
      <c r="E8" s="192"/>
      <c r="F8" s="193"/>
      <c r="G8" s="193"/>
      <c r="H8" s="193"/>
      <c r="I8" s="193"/>
      <c r="J8" s="193"/>
      <c r="K8" s="193"/>
      <c r="L8" s="193"/>
      <c r="M8" s="193"/>
    </row>
    <row r="9" spans="1:13" s="347" customFormat="1" ht="45" customHeight="1">
      <c r="A9" s="345">
        <v>1</v>
      </c>
      <c r="B9" s="383" t="s">
        <v>155</v>
      </c>
      <c r="C9" s="428" t="s">
        <v>33</v>
      </c>
      <c r="D9" s="383" t="s">
        <v>158</v>
      </c>
      <c r="E9" s="383" t="s">
        <v>159</v>
      </c>
      <c r="F9" s="346"/>
      <c r="G9" s="346"/>
      <c r="H9" s="346"/>
      <c r="I9" s="346"/>
      <c r="J9" s="346"/>
      <c r="K9" s="346"/>
      <c r="L9" s="346"/>
      <c r="M9" s="346"/>
    </row>
    <row r="10" spans="1:13" s="347" customFormat="1" ht="45" customHeight="1">
      <c r="A10" s="288">
        <v>2</v>
      </c>
      <c r="B10" s="339" t="s">
        <v>79</v>
      </c>
      <c r="C10" s="335" t="s">
        <v>33</v>
      </c>
      <c r="D10" s="339" t="s">
        <v>80</v>
      </c>
      <c r="E10" s="339" t="s">
        <v>81</v>
      </c>
      <c r="F10" s="346"/>
      <c r="G10" s="346"/>
      <c r="H10" s="346"/>
      <c r="I10" s="346"/>
      <c r="J10" s="346"/>
      <c r="K10" s="346"/>
      <c r="L10" s="346"/>
      <c r="M10" s="346"/>
    </row>
    <row r="11" spans="1:13" s="347" customFormat="1" ht="45" customHeight="1">
      <c r="A11" s="288">
        <v>3</v>
      </c>
      <c r="B11" s="339" t="s">
        <v>114</v>
      </c>
      <c r="C11" s="286" t="s">
        <v>33</v>
      </c>
      <c r="D11" s="339" t="s">
        <v>115</v>
      </c>
      <c r="E11" s="339" t="s">
        <v>116</v>
      </c>
      <c r="F11" s="346"/>
      <c r="G11" s="346"/>
      <c r="H11" s="346"/>
      <c r="I11" s="346"/>
      <c r="J11" s="346"/>
      <c r="K11" s="346"/>
      <c r="L11" s="346"/>
      <c r="M11" s="346"/>
    </row>
    <row r="12" spans="1:13" s="16" customFormat="1" ht="45" customHeight="1">
      <c r="A12" s="288">
        <v>4</v>
      </c>
      <c r="B12" s="443" t="s">
        <v>145</v>
      </c>
      <c r="C12" s="286"/>
      <c r="D12" s="445" t="s">
        <v>146</v>
      </c>
      <c r="E12" s="445" t="s">
        <v>147</v>
      </c>
      <c r="F12" s="194" t="e">
        <f>#REF!&amp;" "&amp;#REF!</f>
        <v>#REF!</v>
      </c>
      <c r="G12" s="194" t="e">
        <f>IF(#REF!="x","Nữ","Nam")</f>
        <v>#REF!</v>
      </c>
      <c r="H12" s="194" t="e">
        <f>#REF!&amp;" "&amp;#REF!&amp;","&amp;"P. "&amp;#REF!&amp;", Q. "&amp;#REF!</f>
        <v>#REF!</v>
      </c>
      <c r="I12" s="195" t="e">
        <f>DAY(#REF!)</f>
        <v>#REF!</v>
      </c>
      <c r="J12" s="195" t="e">
        <f>MONTH(#REF!)</f>
        <v>#REF!</v>
      </c>
      <c r="K12" s="195" t="e">
        <f>YEAR(#REF!)</f>
        <v>#REF!</v>
      </c>
      <c r="L12" s="194" t="e">
        <f>#REF!&amp;" "&amp;#REF!</f>
        <v>#REF!</v>
      </c>
      <c r="M12" s="196"/>
    </row>
    <row r="13" spans="1:13" s="16" customFormat="1" ht="45" customHeight="1">
      <c r="A13" s="288">
        <v>5</v>
      </c>
      <c r="B13" s="443" t="s">
        <v>144</v>
      </c>
      <c r="C13" s="286" t="s">
        <v>33</v>
      </c>
      <c r="D13" s="445" t="s">
        <v>146</v>
      </c>
      <c r="E13" s="445" t="s">
        <v>147</v>
      </c>
      <c r="F13" s="194"/>
      <c r="G13" s="194"/>
      <c r="H13" s="194"/>
      <c r="I13" s="195"/>
      <c r="J13" s="195"/>
      <c r="K13" s="195"/>
      <c r="L13" s="194"/>
      <c r="M13" s="196"/>
    </row>
    <row r="14" spans="1:13" s="16" customFormat="1" ht="45" customHeight="1">
      <c r="A14" s="288">
        <v>6</v>
      </c>
      <c r="B14" s="252" t="s">
        <v>149</v>
      </c>
      <c r="C14" s="286" t="s">
        <v>33</v>
      </c>
      <c r="D14" s="252" t="s">
        <v>152</v>
      </c>
      <c r="E14" s="252" t="s">
        <v>153</v>
      </c>
      <c r="F14" s="194"/>
      <c r="G14" s="194"/>
      <c r="H14" s="194"/>
      <c r="I14" s="195"/>
      <c r="J14" s="195"/>
      <c r="K14" s="195"/>
      <c r="L14" s="194"/>
      <c r="M14" s="196"/>
    </row>
    <row r="15" spans="1:13" s="16" customFormat="1" ht="45" customHeight="1">
      <c r="A15" s="288">
        <v>7</v>
      </c>
      <c r="B15" s="443" t="s">
        <v>141</v>
      </c>
      <c r="C15" s="469"/>
      <c r="D15" s="445" t="s">
        <v>142</v>
      </c>
      <c r="E15" s="445" t="s">
        <v>143</v>
      </c>
      <c r="F15" s="194"/>
      <c r="G15" s="194"/>
      <c r="H15" s="194"/>
      <c r="I15" s="195"/>
      <c r="J15" s="195"/>
      <c r="K15" s="195"/>
      <c r="L15" s="194"/>
      <c r="M15" s="196"/>
    </row>
    <row r="16" spans="1:13" s="16" customFormat="1" ht="45" customHeight="1">
      <c r="A16" s="288">
        <v>8</v>
      </c>
      <c r="B16" s="252" t="s">
        <v>148</v>
      </c>
      <c r="C16" s="469"/>
      <c r="D16" s="252" t="s">
        <v>150</v>
      </c>
      <c r="E16" s="252" t="s">
        <v>151</v>
      </c>
      <c r="F16" s="194"/>
      <c r="G16" s="194"/>
      <c r="H16" s="194"/>
      <c r="I16" s="195"/>
      <c r="J16" s="195"/>
      <c r="K16" s="195"/>
      <c r="L16" s="194"/>
      <c r="M16" s="196"/>
    </row>
    <row r="17" spans="1:13" s="16" customFormat="1" ht="45" customHeight="1">
      <c r="A17" s="288">
        <v>9</v>
      </c>
      <c r="B17" s="339" t="s">
        <v>240</v>
      </c>
      <c r="C17" s="335"/>
      <c r="D17" s="339" t="s">
        <v>241</v>
      </c>
      <c r="E17" s="339" t="s">
        <v>242</v>
      </c>
      <c r="F17" s="194" t="e">
        <f>#REF!&amp;" "&amp;#REF!</f>
        <v>#REF!</v>
      </c>
      <c r="G17" s="194" t="e">
        <f>IF(#REF!="x","Nữ","Nam")</f>
        <v>#REF!</v>
      </c>
      <c r="H17" s="194" t="e">
        <f>#REF!&amp;" "&amp;#REF!&amp;","&amp;"P. "&amp;#REF!&amp;", Q. "&amp;#REF!</f>
        <v>#REF!</v>
      </c>
      <c r="I17" s="195" t="e">
        <f>DAY(#REF!)</f>
        <v>#REF!</v>
      </c>
      <c r="J17" s="195" t="e">
        <f>MONTH(#REF!)</f>
        <v>#REF!</v>
      </c>
      <c r="K17" s="195" t="e">
        <f>YEAR(#REF!)</f>
        <v>#REF!</v>
      </c>
      <c r="L17" s="194" t="e">
        <f>#REF!&amp;" "&amp;#REF!</f>
        <v>#REF!</v>
      </c>
      <c r="M17" s="196"/>
    </row>
    <row r="18" spans="1:13" s="16" customFormat="1" ht="45" customHeight="1">
      <c r="A18" s="288">
        <v>10</v>
      </c>
      <c r="B18" s="252" t="s">
        <v>271</v>
      </c>
      <c r="C18" s="429" t="s">
        <v>33</v>
      </c>
      <c r="D18" s="252" t="s">
        <v>269</v>
      </c>
      <c r="E18" s="252" t="s">
        <v>270</v>
      </c>
      <c r="F18" s="194" t="e">
        <f>B23&amp;" "&amp;#REF!</f>
        <v>#REF!</v>
      </c>
      <c r="G18" s="194" t="str">
        <f>IF(C23="x","Nữ","Nam")</f>
        <v>Nam</v>
      </c>
      <c r="H18" s="194" t="e">
        <f>#REF!&amp;" "&amp;#REF!&amp;","&amp;"P. "&amp;#REF!&amp;", Q. "&amp;#REF!</f>
        <v>#REF!</v>
      </c>
      <c r="I18" s="195" t="e">
        <f>DAY(#REF!)</f>
        <v>#REF!</v>
      </c>
      <c r="J18" s="195" t="e">
        <f>MONTH(#REF!)</f>
        <v>#REF!</v>
      </c>
      <c r="K18" s="195" t="e">
        <f>YEAR(#REF!)</f>
        <v>#REF!</v>
      </c>
      <c r="L18" s="194" t="e">
        <f>#REF!&amp;" "&amp;#REF!</f>
        <v>#REF!</v>
      </c>
      <c r="M18" s="196"/>
    </row>
    <row r="19" spans="1:13" s="16" customFormat="1" ht="45" customHeight="1">
      <c r="A19" s="288">
        <v>11</v>
      </c>
      <c r="B19" s="339" t="s">
        <v>127</v>
      </c>
      <c r="C19" s="286" t="s">
        <v>33</v>
      </c>
      <c r="D19" s="339" t="s">
        <v>130</v>
      </c>
      <c r="E19" s="339" t="s">
        <v>131</v>
      </c>
      <c r="F19" s="194"/>
      <c r="G19" s="194"/>
      <c r="H19" s="194"/>
      <c r="I19" s="195"/>
      <c r="J19" s="195"/>
      <c r="K19" s="195"/>
      <c r="L19" s="194"/>
      <c r="M19" s="196"/>
    </row>
    <row r="20" spans="1:13" s="16" customFormat="1" ht="45" customHeight="1">
      <c r="A20" s="288">
        <v>12</v>
      </c>
      <c r="B20" s="339" t="s">
        <v>132</v>
      </c>
      <c r="C20" s="286" t="s">
        <v>33</v>
      </c>
      <c r="D20" s="445" t="s">
        <v>133</v>
      </c>
      <c r="E20" s="445" t="s">
        <v>134</v>
      </c>
      <c r="F20" s="194"/>
      <c r="G20" s="194"/>
      <c r="H20" s="194"/>
      <c r="I20" s="195"/>
      <c r="J20" s="195"/>
      <c r="K20" s="195"/>
      <c r="L20" s="194"/>
      <c r="M20" s="196"/>
    </row>
    <row r="21" spans="1:13" s="16" customFormat="1" ht="45" customHeight="1">
      <c r="A21" s="288">
        <v>13</v>
      </c>
      <c r="B21" s="339" t="s">
        <v>23</v>
      </c>
      <c r="C21" s="286"/>
      <c r="D21" s="339" t="s">
        <v>128</v>
      </c>
      <c r="E21" s="339" t="s">
        <v>129</v>
      </c>
      <c r="F21" s="194"/>
      <c r="G21" s="194"/>
      <c r="H21" s="194"/>
      <c r="I21" s="195"/>
      <c r="J21" s="195"/>
      <c r="K21" s="195"/>
      <c r="L21" s="194"/>
      <c r="M21" s="196"/>
    </row>
    <row r="22" spans="1:13" s="16" customFormat="1" ht="45" customHeight="1">
      <c r="A22" s="288">
        <v>14</v>
      </c>
      <c r="B22" s="200" t="s">
        <v>117</v>
      </c>
      <c r="C22" s="286"/>
      <c r="D22" s="200" t="s">
        <v>119</v>
      </c>
      <c r="E22" s="200" t="s">
        <v>120</v>
      </c>
      <c r="F22" s="194"/>
      <c r="G22" s="194"/>
      <c r="H22" s="194"/>
      <c r="I22" s="195"/>
      <c r="J22" s="195"/>
      <c r="K22" s="195"/>
      <c r="L22" s="194"/>
      <c r="M22" s="196"/>
    </row>
    <row r="23" spans="1:13" s="16" customFormat="1" ht="45" customHeight="1">
      <c r="A23" s="418">
        <v>15</v>
      </c>
      <c r="B23" s="353" t="s">
        <v>118</v>
      </c>
      <c r="C23" s="229"/>
      <c r="D23" s="353" t="s">
        <v>121</v>
      </c>
      <c r="E23" s="353" t="s">
        <v>122</v>
      </c>
      <c r="F23" s="194" t="e">
        <f>B20&amp;" "&amp;#REF!</f>
        <v>#REF!</v>
      </c>
      <c r="G23" s="194" t="str">
        <f>IF(C20="x","Nữ","Nam")</f>
        <v>Nữ</v>
      </c>
      <c r="H23" s="194" t="e">
        <f>#REF!&amp;" "&amp;#REF!&amp;","&amp;"P. "&amp;#REF!&amp;", Q. "&amp;#REF!</f>
        <v>#REF!</v>
      </c>
      <c r="I23" s="195" t="e">
        <f>DAY(#REF!)</f>
        <v>#REF!</v>
      </c>
      <c r="J23" s="195" t="e">
        <f>MONTH(#REF!)</f>
        <v>#REF!</v>
      </c>
      <c r="K23" s="195" t="e">
        <f>YEAR(#REF!)</f>
        <v>#REF!</v>
      </c>
      <c r="L23" s="194" t="e">
        <f>#REF!&amp;" "&amp;#REF!</f>
        <v>#REF!</v>
      </c>
      <c r="M23" s="196"/>
    </row>
    <row r="24" spans="1:13" s="470" customFormat="1" ht="31.5" customHeight="1">
      <c r="D24" s="544"/>
      <c r="E24" s="544"/>
      <c r="F24" s="458"/>
      <c r="G24" s="458"/>
      <c r="H24" s="458"/>
    </row>
    <row r="25" spans="1:13" s="41" customFormat="1" ht="18.75">
      <c r="A25" s="458"/>
      <c r="B25" s="458"/>
      <c r="C25" s="458"/>
      <c r="D25" s="529"/>
      <c r="E25" s="529"/>
      <c r="F25" s="457"/>
      <c r="G25" s="248"/>
      <c r="H25" s="66"/>
      <c r="I25" s="205"/>
      <c r="J25" s="205"/>
      <c r="K25" s="205"/>
      <c r="L25" s="205"/>
      <c r="M25" s="205"/>
    </row>
    <row r="26" spans="1:13" s="41" customFormat="1" ht="18.75">
      <c r="A26" s="470"/>
      <c r="B26" s="470"/>
      <c r="C26" s="470"/>
      <c r="D26" s="248"/>
      <c r="E26" s="265"/>
      <c r="F26" s="248"/>
      <c r="G26" s="248"/>
      <c r="H26" s="66"/>
      <c r="I26" s="205"/>
      <c r="J26" s="205"/>
      <c r="K26" s="205"/>
      <c r="L26" s="205"/>
      <c r="M26" s="205"/>
    </row>
    <row r="27" spans="1:13" s="41" customFormat="1" ht="18.75">
      <c r="A27" s="470"/>
      <c r="B27" s="473"/>
      <c r="C27" s="470"/>
      <c r="D27" s="281"/>
      <c r="E27" s="283"/>
      <c r="F27" s="282"/>
      <c r="G27" s="282"/>
      <c r="H27" s="66"/>
      <c r="I27" s="205"/>
      <c r="J27" s="205"/>
      <c r="K27" s="205"/>
      <c r="L27" s="205"/>
      <c r="M27" s="205"/>
    </row>
    <row r="28" spans="1:13" s="41" customFormat="1" ht="18.75">
      <c r="A28" s="470"/>
      <c r="B28" s="473"/>
      <c r="C28" s="470"/>
      <c r="D28" s="281"/>
      <c r="E28" s="283"/>
      <c r="F28" s="282"/>
      <c r="G28" s="457"/>
      <c r="H28" s="4"/>
      <c r="I28" s="211"/>
      <c r="J28" s="212"/>
      <c r="K28" s="205"/>
      <c r="L28" s="205"/>
      <c r="M28" s="205"/>
    </row>
    <row r="29" spans="1:13" s="41" customFormat="1" ht="28.5" customHeight="1">
      <c r="A29" s="470"/>
      <c r="B29" s="473"/>
      <c r="C29" s="470"/>
      <c r="D29" s="531"/>
      <c r="E29" s="531"/>
      <c r="F29" s="279"/>
      <c r="G29" s="279"/>
      <c r="H29" s="4"/>
      <c r="I29" s="211"/>
      <c r="J29" s="214"/>
      <c r="K29" s="205"/>
      <c r="L29" s="205"/>
      <c r="M29" s="205"/>
    </row>
    <row r="30" spans="1:13" s="41" customFormat="1" ht="18.75">
      <c r="A30" s="543"/>
      <c r="B30" s="543"/>
      <c r="C30" s="543"/>
      <c r="D30" s="472"/>
      <c r="E30" s="474"/>
      <c r="F30" s="210"/>
      <c r="G30" s="210"/>
      <c r="H30" s="211"/>
      <c r="I30" s="211"/>
      <c r="J30" s="212"/>
      <c r="K30" s="205"/>
      <c r="L30" s="205"/>
      <c r="M30" s="205"/>
    </row>
    <row r="31" spans="1:13" s="12" customFormat="1" ht="12">
      <c r="A31" s="215"/>
      <c r="B31" s="215"/>
      <c r="C31" s="216"/>
      <c r="D31" s="217"/>
      <c r="E31" s="217"/>
      <c r="F31" s="218"/>
      <c r="G31" s="218"/>
      <c r="H31" s="218"/>
      <c r="I31" s="218"/>
      <c r="J31" s="218"/>
      <c r="K31" s="218"/>
      <c r="L31" s="218"/>
      <c r="M31" s="218"/>
    </row>
    <row r="32" spans="1:13" s="12" customFormat="1" ht="12">
      <c r="A32" s="218"/>
      <c r="B32" s="218"/>
      <c r="C32" s="218"/>
      <c r="D32" s="219"/>
      <c r="E32" s="219"/>
      <c r="F32" s="218"/>
      <c r="G32" s="218"/>
      <c r="H32" s="218"/>
      <c r="I32" s="218"/>
      <c r="J32" s="218"/>
      <c r="K32" s="218"/>
      <c r="L32" s="218"/>
      <c r="M32" s="218"/>
    </row>
    <row r="33" spans="1:13" s="12" customFormat="1" ht="12">
      <c r="A33" s="218"/>
      <c r="B33" s="218"/>
      <c r="C33" s="218"/>
      <c r="D33" s="219"/>
      <c r="E33" s="219"/>
      <c r="F33" s="218"/>
      <c r="G33" s="218"/>
      <c r="H33" s="218"/>
      <c r="I33" s="218"/>
      <c r="J33" s="218"/>
      <c r="K33" s="218"/>
      <c r="L33" s="218"/>
      <c r="M33" s="218"/>
    </row>
    <row r="34" spans="1:13" s="12" customFormat="1" ht="12">
      <c r="A34" s="218"/>
      <c r="B34" s="218"/>
      <c r="C34" s="218"/>
      <c r="D34" s="219"/>
      <c r="E34" s="219"/>
      <c r="F34" s="218"/>
      <c r="G34" s="218"/>
      <c r="H34" s="218"/>
      <c r="I34" s="218"/>
      <c r="J34" s="218"/>
      <c r="K34" s="218"/>
      <c r="L34" s="218"/>
      <c r="M34" s="218"/>
    </row>
    <row r="35" spans="1:13" s="12" customFormat="1">
      <c r="D35" s="51"/>
      <c r="E35" s="51"/>
    </row>
    <row r="36" spans="1:13" s="12" customFormat="1">
      <c r="D36" s="51"/>
      <c r="E36" s="51"/>
    </row>
    <row r="37" spans="1:13" s="12" customFormat="1">
      <c r="D37" s="51"/>
      <c r="E37" s="51"/>
    </row>
    <row r="38" spans="1:13" s="12" customFormat="1">
      <c r="D38" s="51"/>
      <c r="E38" s="51"/>
    </row>
    <row r="39" spans="1:13" s="12" customFormat="1">
      <c r="D39" s="51"/>
      <c r="E39" s="51"/>
    </row>
    <row r="40" spans="1:13" s="12" customFormat="1">
      <c r="D40" s="51"/>
      <c r="E40" s="51"/>
    </row>
    <row r="41" spans="1:13" s="12" customFormat="1">
      <c r="D41" s="51"/>
      <c r="E41" s="51"/>
    </row>
    <row r="42" spans="1:13" s="12" customFormat="1">
      <c r="D42" s="51"/>
      <c r="E42" s="51"/>
    </row>
    <row r="43" spans="1:13" s="12" customFormat="1">
      <c r="D43" s="51"/>
      <c r="E43" s="51"/>
    </row>
    <row r="44" spans="1:13" s="12" customFormat="1">
      <c r="D44" s="51"/>
      <c r="E44" s="51"/>
    </row>
  </sheetData>
  <sortState xmlns:xlrd2="http://schemas.microsoft.com/office/spreadsheetml/2017/richdata2" ref="A8:L28">
    <sortCondition ref="B10:B21"/>
  </sortState>
  <mergeCells count="12">
    <mergeCell ref="A1:C1"/>
    <mergeCell ref="A2:C2"/>
    <mergeCell ref="A6:C6"/>
    <mergeCell ref="A3:E3"/>
    <mergeCell ref="A4:E4"/>
    <mergeCell ref="A30:C30"/>
    <mergeCell ref="D25:E25"/>
    <mergeCell ref="D24:E24"/>
    <mergeCell ref="D29:E29"/>
    <mergeCell ref="D7:D8"/>
    <mergeCell ref="B7:B8"/>
    <mergeCell ref="A7:A8"/>
  </mergeCells>
  <phoneticPr fontId="23" type="noConversion"/>
  <printOptions horizontalCentered="1"/>
  <pageMargins left="0" right="0" top="0.12" bottom="0.12" header="0" footer="0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-0.249977111117893"/>
  </sheetPr>
  <dimension ref="A1:G81"/>
  <sheetViews>
    <sheetView view="pageBreakPreview" zoomScale="73" zoomScaleNormal="68" zoomScaleSheetLayoutView="73" workbookViewId="0">
      <selection activeCell="F15" sqref="F15"/>
    </sheetView>
  </sheetViews>
  <sheetFormatPr defaultColWidth="9.140625" defaultRowHeight="11.25"/>
  <cols>
    <col min="1" max="1" width="7.85546875" style="30" customWidth="1"/>
    <col min="2" max="2" width="38.85546875" style="30" customWidth="1"/>
    <col min="3" max="3" width="7.7109375" style="30" customWidth="1"/>
    <col min="4" max="4" width="14.28515625" style="149" customWidth="1"/>
    <col min="5" max="5" width="34.7109375" style="30" customWidth="1"/>
    <col min="6" max="6" width="38.5703125" style="30" customWidth="1"/>
    <col min="7" max="16384" width="9.140625" style="30"/>
  </cols>
  <sheetData>
    <row r="1" spans="1:6" s="33" customFormat="1" ht="18" customHeight="1">
      <c r="A1" s="557" t="s">
        <v>0</v>
      </c>
      <c r="B1" s="557"/>
      <c r="C1" s="557"/>
      <c r="D1" s="220"/>
      <c r="E1" s="167"/>
      <c r="F1" s="167"/>
    </row>
    <row r="2" spans="1:6" s="33" customFormat="1" ht="15.75" customHeight="1">
      <c r="A2" s="558" t="s">
        <v>1</v>
      </c>
      <c r="B2" s="558"/>
      <c r="C2" s="558"/>
      <c r="D2" s="172"/>
      <c r="E2" s="167"/>
      <c r="F2" s="167"/>
    </row>
    <row r="3" spans="1:6" s="33" customFormat="1" ht="15.75" customHeight="1">
      <c r="A3" s="213"/>
      <c r="B3" s="213"/>
      <c r="C3" s="213"/>
      <c r="D3" s="172"/>
      <c r="E3" s="167"/>
      <c r="F3" s="167"/>
    </row>
    <row r="4" spans="1:6" s="14" customFormat="1" ht="30" customHeight="1">
      <c r="A4" s="564" t="s">
        <v>52</v>
      </c>
      <c r="B4" s="564"/>
      <c r="C4" s="564"/>
      <c r="D4" s="564"/>
      <c r="E4" s="564"/>
      <c r="F4" s="564"/>
    </row>
    <row r="5" spans="1:6" s="14" customFormat="1" ht="36.75" customHeight="1">
      <c r="A5" s="564" t="s">
        <v>1049</v>
      </c>
      <c r="B5" s="564"/>
      <c r="C5" s="564"/>
      <c r="D5" s="564"/>
      <c r="E5" s="564"/>
      <c r="F5" s="564"/>
    </row>
    <row r="6" spans="1:6" s="14" customFormat="1" ht="27.75" customHeight="1">
      <c r="A6" s="440"/>
      <c r="B6" s="440"/>
      <c r="C6" s="440"/>
      <c r="D6" s="440"/>
      <c r="E6" s="440"/>
      <c r="F6" s="440"/>
    </row>
    <row r="7" spans="1:6" ht="28.5" customHeight="1">
      <c r="A7" s="542" t="s">
        <v>10</v>
      </c>
      <c r="B7" s="542"/>
      <c r="C7" s="542"/>
      <c r="D7" s="542"/>
      <c r="E7" s="389"/>
      <c r="F7" s="389"/>
    </row>
    <row r="8" spans="1:6" s="119" customFormat="1" ht="39" customHeight="1">
      <c r="A8" s="559" t="s">
        <v>3</v>
      </c>
      <c r="B8" s="555" t="s">
        <v>4</v>
      </c>
      <c r="C8" s="561" t="s">
        <v>5</v>
      </c>
      <c r="D8" s="562" t="s">
        <v>6</v>
      </c>
      <c r="E8" s="553" t="s">
        <v>7</v>
      </c>
      <c r="F8" s="553" t="s">
        <v>8</v>
      </c>
    </row>
    <row r="9" spans="1:6" s="119" customFormat="1" ht="39" customHeight="1">
      <c r="A9" s="560"/>
      <c r="B9" s="556"/>
      <c r="C9" s="555"/>
      <c r="D9" s="563"/>
      <c r="E9" s="554"/>
      <c r="F9" s="554"/>
    </row>
    <row r="10" spans="1:6" s="119" customFormat="1" ht="39" customHeight="1">
      <c r="A10" s="349">
        <v>1</v>
      </c>
      <c r="B10" s="334" t="s">
        <v>175</v>
      </c>
      <c r="C10" s="382"/>
      <c r="D10" s="419">
        <v>44631</v>
      </c>
      <c r="E10" s="417" t="s">
        <v>176</v>
      </c>
      <c r="F10" s="417" t="s">
        <v>177</v>
      </c>
    </row>
    <row r="11" spans="1:6" s="119" customFormat="1" ht="39" customHeight="1">
      <c r="A11" s="274">
        <v>2</v>
      </c>
      <c r="B11" s="297" t="s">
        <v>202</v>
      </c>
      <c r="C11" s="272" t="s">
        <v>33</v>
      </c>
      <c r="D11" s="273">
        <v>44566</v>
      </c>
      <c r="E11" s="297" t="s">
        <v>204</v>
      </c>
      <c r="F11" s="297" t="s">
        <v>205</v>
      </c>
    </row>
    <row r="12" spans="1:6" s="119" customFormat="1" ht="39" customHeight="1">
      <c r="A12" s="274">
        <v>3</v>
      </c>
      <c r="B12" s="175" t="s">
        <v>166</v>
      </c>
      <c r="C12" s="276" t="s">
        <v>33</v>
      </c>
      <c r="D12" s="273">
        <v>44609</v>
      </c>
      <c r="E12" s="175" t="s">
        <v>167</v>
      </c>
      <c r="F12" s="175" t="s">
        <v>168</v>
      </c>
    </row>
    <row r="13" spans="1:6" s="119" customFormat="1" ht="39" customHeight="1">
      <c r="A13" s="274">
        <v>4</v>
      </c>
      <c r="B13" s="307" t="s">
        <v>172</v>
      </c>
      <c r="C13" s="272"/>
      <c r="D13" s="377">
        <v>44772</v>
      </c>
      <c r="E13" s="308" t="s">
        <v>173</v>
      </c>
      <c r="F13" s="308" t="s">
        <v>174</v>
      </c>
    </row>
    <row r="14" spans="1:6" s="119" customFormat="1" ht="39" customHeight="1">
      <c r="A14" s="274">
        <v>5</v>
      </c>
      <c r="B14" s="336" t="s">
        <v>124</v>
      </c>
      <c r="C14" s="272" t="s">
        <v>33</v>
      </c>
      <c r="D14" s="390">
        <v>44852</v>
      </c>
      <c r="E14" s="336" t="s">
        <v>125</v>
      </c>
      <c r="F14" s="336" t="s">
        <v>126</v>
      </c>
    </row>
    <row r="15" spans="1:6" s="119" customFormat="1" ht="39" customHeight="1">
      <c r="A15" s="274">
        <v>6</v>
      </c>
      <c r="B15" s="175" t="s">
        <v>169</v>
      </c>
      <c r="C15" s="338"/>
      <c r="D15" s="273">
        <v>44573</v>
      </c>
      <c r="E15" s="175" t="s">
        <v>170</v>
      </c>
      <c r="F15" s="175" t="s">
        <v>171</v>
      </c>
    </row>
    <row r="16" spans="1:6" s="119" customFormat="1" ht="39" customHeight="1">
      <c r="A16" s="274">
        <v>7</v>
      </c>
      <c r="B16" s="336" t="s">
        <v>161</v>
      </c>
      <c r="C16" s="338"/>
      <c r="D16" s="390">
        <v>44739</v>
      </c>
      <c r="E16" s="375" t="s">
        <v>39</v>
      </c>
      <c r="F16" s="375" t="s">
        <v>40</v>
      </c>
    </row>
    <row r="17" spans="1:7" s="119" customFormat="1" ht="39" customHeight="1">
      <c r="A17" s="274">
        <v>8</v>
      </c>
      <c r="B17" s="341" t="s">
        <v>214</v>
      </c>
      <c r="C17" s="276"/>
      <c r="D17" s="348">
        <v>44797</v>
      </c>
      <c r="E17" s="376" t="s">
        <v>215</v>
      </c>
      <c r="F17" s="376" t="s">
        <v>216</v>
      </c>
    </row>
    <row r="18" spans="1:7" s="119" customFormat="1" ht="39" customHeight="1">
      <c r="A18" s="274">
        <v>9</v>
      </c>
      <c r="B18" s="341" t="s">
        <v>137</v>
      </c>
      <c r="C18" s="272"/>
      <c r="D18" s="348" t="s">
        <v>138</v>
      </c>
      <c r="E18" s="173" t="s">
        <v>139</v>
      </c>
      <c r="F18" s="173" t="s">
        <v>140</v>
      </c>
    </row>
    <row r="19" spans="1:7" s="119" customFormat="1" ht="39" customHeight="1">
      <c r="A19" s="274">
        <v>10</v>
      </c>
      <c r="B19" s="297" t="s">
        <v>220</v>
      </c>
      <c r="C19" s="276"/>
      <c r="D19" s="273">
        <v>44785</v>
      </c>
      <c r="E19" s="297" t="s">
        <v>222</v>
      </c>
      <c r="F19" s="297" t="s">
        <v>223</v>
      </c>
    </row>
    <row r="20" spans="1:7" s="119" customFormat="1" ht="39" customHeight="1">
      <c r="A20" s="274">
        <v>11</v>
      </c>
      <c r="B20" s="336" t="s">
        <v>183</v>
      </c>
      <c r="C20" s="378"/>
      <c r="D20" s="337" t="s">
        <v>184</v>
      </c>
      <c r="E20" s="376" t="s">
        <v>185</v>
      </c>
      <c r="F20" s="376" t="s">
        <v>186</v>
      </c>
    </row>
    <row r="21" spans="1:7" s="119" customFormat="1" ht="39" customHeight="1">
      <c r="A21" s="274">
        <v>12</v>
      </c>
      <c r="B21" s="336" t="s">
        <v>187</v>
      </c>
      <c r="C21" s="276"/>
      <c r="D21" s="374">
        <v>44823</v>
      </c>
      <c r="E21" s="375" t="s">
        <v>189</v>
      </c>
      <c r="F21" s="375" t="s">
        <v>190</v>
      </c>
    </row>
    <row r="22" spans="1:7" s="119" customFormat="1" ht="39" customHeight="1">
      <c r="A22" s="274">
        <v>13</v>
      </c>
      <c r="B22" s="297" t="s">
        <v>226</v>
      </c>
      <c r="C22" s="286"/>
      <c r="D22" s="273">
        <v>44775</v>
      </c>
      <c r="E22" s="297" t="s">
        <v>228</v>
      </c>
      <c r="F22" s="297" t="s">
        <v>229</v>
      </c>
    </row>
    <row r="23" spans="1:7" s="119" customFormat="1" ht="41.25" customHeight="1">
      <c r="A23" s="274">
        <v>14</v>
      </c>
      <c r="B23" s="175" t="s">
        <v>135</v>
      </c>
      <c r="C23" s="276" t="s">
        <v>33</v>
      </c>
      <c r="D23" s="273">
        <v>44702</v>
      </c>
      <c r="E23" s="175" t="s">
        <v>26</v>
      </c>
      <c r="F23" s="175" t="s">
        <v>30</v>
      </c>
    </row>
    <row r="24" spans="1:7" s="370" customFormat="1" ht="41.25" customHeight="1">
      <c r="A24" s="274">
        <v>15</v>
      </c>
      <c r="B24" s="175" t="s">
        <v>181</v>
      </c>
      <c r="C24" s="272" t="s">
        <v>33</v>
      </c>
      <c r="D24" s="174">
        <v>44865</v>
      </c>
      <c r="E24" s="297" t="s">
        <v>239</v>
      </c>
      <c r="F24" s="175" t="s">
        <v>182</v>
      </c>
    </row>
    <row r="25" spans="1:7" s="356" customFormat="1" ht="44.25" customHeight="1">
      <c r="A25" s="274">
        <v>16</v>
      </c>
      <c r="B25" s="336" t="s">
        <v>136</v>
      </c>
      <c r="C25" s="338"/>
      <c r="D25" s="390">
        <v>44764</v>
      </c>
      <c r="E25" s="336" t="s">
        <v>41</v>
      </c>
      <c r="F25" s="336" t="s">
        <v>42</v>
      </c>
    </row>
    <row r="26" spans="1:7" s="356" customFormat="1" ht="44.25" customHeight="1">
      <c r="A26" s="274">
        <v>17</v>
      </c>
      <c r="B26" s="198" t="s">
        <v>123</v>
      </c>
      <c r="C26" s="276"/>
      <c r="D26" s="273" t="s">
        <v>24</v>
      </c>
      <c r="E26" s="297" t="s">
        <v>28</v>
      </c>
      <c r="F26" s="297" t="s">
        <v>32</v>
      </c>
      <c r="G26" s="121"/>
    </row>
    <row r="27" spans="1:7" s="357" customFormat="1" ht="41.25" customHeight="1">
      <c r="A27" s="274">
        <v>18</v>
      </c>
      <c r="B27" s="336" t="s">
        <v>112</v>
      </c>
      <c r="C27" s="338" t="s">
        <v>33</v>
      </c>
      <c r="D27" s="390">
        <v>44859</v>
      </c>
      <c r="E27" s="336" t="s">
        <v>43</v>
      </c>
      <c r="F27" s="336" t="s">
        <v>44</v>
      </c>
    </row>
    <row r="28" spans="1:7" s="357" customFormat="1" ht="41.25" customHeight="1">
      <c r="A28" s="274">
        <v>19</v>
      </c>
      <c r="B28" s="175" t="s">
        <v>178</v>
      </c>
      <c r="C28" s="272"/>
      <c r="D28" s="377">
        <v>44637</v>
      </c>
      <c r="E28" s="228" t="s">
        <v>179</v>
      </c>
      <c r="F28" s="228" t="s">
        <v>180</v>
      </c>
    </row>
    <row r="29" spans="1:7" s="357" customFormat="1" ht="41.25" customHeight="1">
      <c r="A29" s="379">
        <v>20</v>
      </c>
      <c r="B29" s="511" t="s">
        <v>188</v>
      </c>
      <c r="C29" s="512" t="s">
        <v>33</v>
      </c>
      <c r="D29" s="513">
        <v>44775</v>
      </c>
      <c r="E29" s="514" t="s">
        <v>191</v>
      </c>
      <c r="F29" s="514" t="s">
        <v>192</v>
      </c>
    </row>
    <row r="30" spans="1:7" s="3" customFormat="1" ht="35.25" customHeight="1">
      <c r="A30" s="163"/>
      <c r="B30" s="183"/>
      <c r="C30" s="183"/>
      <c r="D30" s="544"/>
      <c r="E30" s="544"/>
      <c r="F30" s="544"/>
    </row>
    <row r="31" spans="1:7" s="3" customFormat="1" ht="18.75">
      <c r="A31" s="163"/>
      <c r="B31" s="183"/>
      <c r="C31" s="183"/>
      <c r="D31" s="529"/>
      <c r="E31" s="529"/>
      <c r="F31" s="168"/>
    </row>
    <row r="32" spans="1:7" s="3" customFormat="1" ht="18.75">
      <c r="A32" s="163"/>
      <c r="B32" s="204"/>
      <c r="C32" s="183"/>
      <c r="D32" s="248"/>
      <c r="E32" s="265"/>
      <c r="F32" s="168"/>
    </row>
    <row r="33" spans="1:6" s="3" customFormat="1" ht="24.75" customHeight="1">
      <c r="A33" s="163"/>
      <c r="B33" s="163"/>
      <c r="C33" s="163"/>
      <c r="D33" s="281"/>
      <c r="E33" s="283"/>
      <c r="F33" s="163"/>
    </row>
    <row r="34" spans="1:6" s="3" customFormat="1" ht="18.75">
      <c r="A34" s="163"/>
      <c r="B34" s="163"/>
      <c r="C34" s="163"/>
      <c r="D34" s="281"/>
      <c r="E34" s="283"/>
      <c r="F34" s="168"/>
    </row>
    <row r="35" spans="1:6" s="3" customFormat="1" ht="27.75" customHeight="1">
      <c r="A35" s="163"/>
      <c r="B35" s="163"/>
      <c r="C35" s="163"/>
      <c r="D35" s="531"/>
      <c r="E35" s="531"/>
      <c r="F35" s="531"/>
    </row>
    <row r="36" spans="1:6" s="3" customFormat="1" ht="16.5">
      <c r="A36" s="530"/>
      <c r="B36" s="530"/>
      <c r="C36" s="530"/>
      <c r="D36" s="148"/>
      <c r="E36" s="61"/>
      <c r="F36" s="34"/>
    </row>
    <row r="37" spans="1:6">
      <c r="A37" s="27"/>
      <c r="B37" s="27"/>
      <c r="C37" s="27"/>
      <c r="D37" s="146"/>
      <c r="E37" s="27"/>
      <c r="F37" s="27"/>
    </row>
    <row r="38" spans="1:6">
      <c r="A38" s="27"/>
      <c r="B38" s="27"/>
      <c r="C38" s="27"/>
      <c r="D38" s="146"/>
      <c r="E38" s="27"/>
      <c r="F38" s="27"/>
    </row>
    <row r="39" spans="1:6">
      <c r="A39" s="27"/>
      <c r="B39" s="27"/>
      <c r="C39" s="27"/>
      <c r="D39" s="146"/>
      <c r="E39" s="27"/>
      <c r="F39" s="27"/>
    </row>
    <row r="40" spans="1:6">
      <c r="A40" s="27"/>
      <c r="B40" s="27"/>
      <c r="C40" s="27"/>
      <c r="D40" s="146"/>
      <c r="E40" s="27"/>
      <c r="F40" s="27"/>
    </row>
    <row r="41" spans="1:6">
      <c r="A41" s="27"/>
      <c r="B41" s="27"/>
      <c r="C41" s="27"/>
      <c r="D41" s="146"/>
      <c r="E41" s="27"/>
      <c r="F41" s="27"/>
    </row>
    <row r="42" spans="1:6">
      <c r="A42" s="27"/>
      <c r="B42" s="27"/>
      <c r="C42" s="27"/>
      <c r="D42" s="146"/>
      <c r="E42" s="27"/>
      <c r="F42" s="27"/>
    </row>
    <row r="43" spans="1:6">
      <c r="A43" s="27"/>
      <c r="B43" s="27"/>
      <c r="C43" s="27"/>
      <c r="D43" s="146"/>
      <c r="E43" s="27"/>
      <c r="F43" s="27"/>
    </row>
    <row r="44" spans="1:6">
      <c r="A44" s="27"/>
      <c r="B44" s="27"/>
      <c r="C44" s="27"/>
      <c r="D44" s="146"/>
      <c r="E44" s="27"/>
      <c r="F44" s="27"/>
    </row>
    <row r="77" spans="5:6" ht="19.5">
      <c r="E77" s="142"/>
      <c r="F77" s="142"/>
    </row>
    <row r="78" spans="5:6" ht="19.5">
      <c r="E78" s="142"/>
      <c r="F78" s="142"/>
    </row>
    <row r="79" spans="5:6" ht="19.5">
      <c r="E79" s="142"/>
      <c r="F79" s="142"/>
    </row>
    <row r="80" spans="5:6" ht="19.5">
      <c r="E80" s="142"/>
      <c r="F80" s="142"/>
    </row>
    <row r="81" spans="5:6" ht="19.5">
      <c r="E81" s="142"/>
      <c r="F81" s="142"/>
    </row>
  </sheetData>
  <autoFilter ref="A8:F9" xr:uid="{00000000-0009-0000-0000-000003000000}"/>
  <sortState xmlns:xlrd2="http://schemas.microsoft.com/office/spreadsheetml/2017/richdata2" ref="B10:F29">
    <sortCondition ref="B10:B29"/>
  </sortState>
  <mergeCells count="15">
    <mergeCell ref="A1:C1"/>
    <mergeCell ref="A2:C2"/>
    <mergeCell ref="A7:D7"/>
    <mergeCell ref="A8:A9"/>
    <mergeCell ref="C8:C9"/>
    <mergeCell ref="D8:D9"/>
    <mergeCell ref="A4:F4"/>
    <mergeCell ref="A5:F5"/>
    <mergeCell ref="A36:C36"/>
    <mergeCell ref="E8:E9"/>
    <mergeCell ref="F8:F9"/>
    <mergeCell ref="B8:B9"/>
    <mergeCell ref="D31:E31"/>
    <mergeCell ref="D30:F30"/>
    <mergeCell ref="D35:F35"/>
  </mergeCells>
  <printOptions horizontalCentered="1"/>
  <pageMargins left="0.23622047244094491" right="0.15748031496062992" top="0.19685039370078741" bottom="0.12" header="0.19685039370078741" footer="0.14000000000000001"/>
  <pageSetup paperSize="9" scale="70" orientation="portrait" r:id="rId1"/>
  <rowBreaks count="1" manualBreakCount="1">
    <brk id="3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9" tint="-0.249977111117893"/>
  </sheetPr>
  <dimension ref="A1:G46"/>
  <sheetViews>
    <sheetView view="pageBreakPreview" zoomScale="63" zoomScaleNormal="69" zoomScaleSheetLayoutView="63" workbookViewId="0">
      <selection activeCell="A5" sqref="A5:F5"/>
    </sheetView>
  </sheetViews>
  <sheetFormatPr defaultColWidth="9.140625" defaultRowHeight="12"/>
  <cols>
    <col min="1" max="1" width="8.28515625" style="109" customWidth="1"/>
    <col min="2" max="2" width="33.7109375" style="109" customWidth="1"/>
    <col min="3" max="3" width="6.7109375" style="109" customWidth="1"/>
    <col min="4" max="4" width="17.28515625" style="153" bestFit="1" customWidth="1"/>
    <col min="5" max="5" width="38.42578125" style="109" customWidth="1"/>
    <col min="6" max="6" width="42.28515625" style="109" customWidth="1"/>
    <col min="7" max="16384" width="9.140625" style="109"/>
  </cols>
  <sheetData>
    <row r="1" spans="1:6" s="100" customFormat="1" ht="17.25" customHeight="1">
      <c r="A1" s="565" t="s">
        <v>0</v>
      </c>
      <c r="B1" s="565"/>
      <c r="C1" s="565"/>
      <c r="D1" s="164"/>
      <c r="E1" s="166"/>
      <c r="F1" s="166"/>
    </row>
    <row r="2" spans="1:6" s="100" customFormat="1" ht="18" customHeight="1">
      <c r="A2" s="566" t="s">
        <v>1</v>
      </c>
      <c r="B2" s="566"/>
      <c r="C2" s="566"/>
      <c r="D2" s="169"/>
      <c r="E2" s="166"/>
      <c r="F2" s="166"/>
    </row>
    <row r="3" spans="1:6" s="100" customFormat="1" ht="18" customHeight="1">
      <c r="A3" s="171"/>
      <c r="B3" s="171"/>
      <c r="C3" s="171"/>
      <c r="D3" s="169"/>
      <c r="E3" s="166"/>
      <c r="F3" s="166"/>
    </row>
    <row r="4" spans="1:6" s="87" customFormat="1" ht="30" customHeight="1">
      <c r="A4" s="572" t="s">
        <v>276</v>
      </c>
      <c r="B4" s="572"/>
      <c r="C4" s="572"/>
      <c r="D4" s="572"/>
      <c r="E4" s="572"/>
      <c r="F4" s="572"/>
    </row>
    <row r="5" spans="1:6" s="87" customFormat="1" ht="30" customHeight="1">
      <c r="A5" s="541" t="s">
        <v>1048</v>
      </c>
      <c r="B5" s="541"/>
      <c r="C5" s="541"/>
      <c r="D5" s="541"/>
      <c r="E5" s="541"/>
      <c r="F5" s="541"/>
    </row>
    <row r="6" spans="1:6" s="87" customFormat="1" ht="19.5" customHeight="1">
      <c r="A6" s="398"/>
      <c r="B6" s="398"/>
      <c r="C6" s="398"/>
      <c r="D6" s="398"/>
      <c r="E6" s="398"/>
      <c r="F6" s="398"/>
    </row>
    <row r="7" spans="1:6" ht="19.5" customHeight="1">
      <c r="A7" s="567" t="s">
        <v>775</v>
      </c>
      <c r="B7" s="567"/>
      <c r="C7" s="567"/>
      <c r="D7" s="567"/>
      <c r="E7" s="196"/>
      <c r="F7" s="196"/>
    </row>
    <row r="8" spans="1:6" s="82" customFormat="1" ht="40.5" customHeight="1">
      <c r="A8" s="568" t="s">
        <v>3</v>
      </c>
      <c r="B8" s="568" t="s">
        <v>4</v>
      </c>
      <c r="C8" s="568" t="s">
        <v>5</v>
      </c>
      <c r="D8" s="570" t="s">
        <v>6</v>
      </c>
      <c r="E8" s="573" t="s">
        <v>7</v>
      </c>
      <c r="F8" s="573" t="s">
        <v>8</v>
      </c>
    </row>
    <row r="9" spans="1:6" s="82" customFormat="1" ht="40.5" customHeight="1">
      <c r="A9" s="569"/>
      <c r="B9" s="569"/>
      <c r="C9" s="569"/>
      <c r="D9" s="571"/>
      <c r="E9" s="574"/>
      <c r="F9" s="574"/>
    </row>
    <row r="10" spans="1:6" s="78" customFormat="1" ht="45" customHeight="1">
      <c r="A10" s="225">
        <v>1</v>
      </c>
      <c r="B10" s="200" t="s">
        <v>286</v>
      </c>
      <c r="C10" s="277"/>
      <c r="D10" s="352">
        <v>44484</v>
      </c>
      <c r="E10" s="200" t="s">
        <v>287</v>
      </c>
      <c r="F10" s="200" t="s">
        <v>288</v>
      </c>
    </row>
    <row r="11" spans="1:6" s="78" customFormat="1" ht="45" customHeight="1">
      <c r="A11" s="225">
        <v>2</v>
      </c>
      <c r="B11" s="200" t="s">
        <v>491</v>
      </c>
      <c r="C11" s="351" t="s">
        <v>33</v>
      </c>
      <c r="D11" s="352">
        <v>44524</v>
      </c>
      <c r="E11" s="200" t="s">
        <v>492</v>
      </c>
      <c r="F11" s="199" t="s">
        <v>493</v>
      </c>
    </row>
    <row r="12" spans="1:6" s="78" customFormat="1" ht="45" customHeight="1">
      <c r="A12" s="225">
        <v>3</v>
      </c>
      <c r="B12" s="200" t="s">
        <v>427</v>
      </c>
      <c r="C12" s="286"/>
      <c r="D12" s="352">
        <v>44226</v>
      </c>
      <c r="E12" s="200" t="s">
        <v>428</v>
      </c>
      <c r="F12" s="200" t="s">
        <v>429</v>
      </c>
    </row>
    <row r="13" spans="1:6" s="78" customFormat="1" ht="45" customHeight="1">
      <c r="A13" s="225">
        <v>4</v>
      </c>
      <c r="B13" s="200" t="s">
        <v>430</v>
      </c>
      <c r="C13" s="286" t="s">
        <v>33</v>
      </c>
      <c r="D13" s="352">
        <v>44465</v>
      </c>
      <c r="E13" s="200" t="s">
        <v>431</v>
      </c>
      <c r="F13" s="200" t="s">
        <v>432</v>
      </c>
    </row>
    <row r="14" spans="1:6" s="78" customFormat="1" ht="45" customHeight="1">
      <c r="A14" s="225">
        <v>5</v>
      </c>
      <c r="B14" s="443" t="s">
        <v>450</v>
      </c>
      <c r="C14" s="286"/>
      <c r="D14" s="444">
        <v>44535</v>
      </c>
      <c r="E14" s="445" t="s">
        <v>452</v>
      </c>
      <c r="F14" s="445" t="s">
        <v>453</v>
      </c>
    </row>
    <row r="15" spans="1:6" s="78" customFormat="1" ht="45" customHeight="1">
      <c r="A15" s="225">
        <v>6</v>
      </c>
      <c r="B15" s="200" t="s">
        <v>308</v>
      </c>
      <c r="C15" s="277"/>
      <c r="D15" s="352" t="s">
        <v>309</v>
      </c>
      <c r="E15" s="200" t="s">
        <v>310</v>
      </c>
      <c r="F15" s="200" t="s">
        <v>311</v>
      </c>
    </row>
    <row r="16" spans="1:6" s="78" customFormat="1" ht="45" customHeight="1">
      <c r="A16" s="225">
        <v>7</v>
      </c>
      <c r="B16" s="200" t="s">
        <v>364</v>
      </c>
      <c r="C16" s="286" t="s">
        <v>33</v>
      </c>
      <c r="D16" s="352">
        <v>44309</v>
      </c>
      <c r="E16" s="200" t="s">
        <v>367</v>
      </c>
      <c r="F16" s="200" t="s">
        <v>368</v>
      </c>
    </row>
    <row r="17" spans="1:7" s="78" customFormat="1" ht="45" customHeight="1">
      <c r="A17" s="225">
        <v>8</v>
      </c>
      <c r="B17" s="200" t="s">
        <v>447</v>
      </c>
      <c r="C17" s="351"/>
      <c r="D17" s="352">
        <v>44497</v>
      </c>
      <c r="E17" s="200" t="s">
        <v>448</v>
      </c>
      <c r="F17" s="199" t="s">
        <v>449</v>
      </c>
    </row>
    <row r="18" spans="1:7" s="78" customFormat="1" ht="45" customHeight="1">
      <c r="A18" s="225">
        <v>9</v>
      </c>
      <c r="B18" s="200" t="s">
        <v>377</v>
      </c>
      <c r="C18" s="286"/>
      <c r="D18" s="352">
        <v>44337</v>
      </c>
      <c r="E18" s="200" t="s">
        <v>379</v>
      </c>
      <c r="F18" s="200" t="s">
        <v>380</v>
      </c>
    </row>
    <row r="19" spans="1:7" s="78" customFormat="1" ht="45" customHeight="1">
      <c r="A19" s="225">
        <v>10</v>
      </c>
      <c r="B19" s="200" t="s">
        <v>424</v>
      </c>
      <c r="C19" s="286" t="s">
        <v>33</v>
      </c>
      <c r="D19" s="352">
        <v>44240</v>
      </c>
      <c r="E19" s="200" t="s">
        <v>425</v>
      </c>
      <c r="F19" s="252" t="s">
        <v>426</v>
      </c>
    </row>
    <row r="20" spans="1:7" s="78" customFormat="1" ht="45" customHeight="1">
      <c r="A20" s="225">
        <v>11</v>
      </c>
      <c r="B20" s="316" t="s">
        <v>343</v>
      </c>
      <c r="C20" s="286"/>
      <c r="D20" s="401">
        <v>44455</v>
      </c>
      <c r="E20" s="316" t="s">
        <v>346</v>
      </c>
      <c r="F20" s="316" t="s">
        <v>347</v>
      </c>
    </row>
    <row r="21" spans="1:7" s="78" customFormat="1" ht="45" customHeight="1">
      <c r="A21" s="225">
        <v>12</v>
      </c>
      <c r="B21" s="200" t="s">
        <v>1040</v>
      </c>
      <c r="C21" s="277" t="s">
        <v>33</v>
      </c>
      <c r="D21" s="352">
        <v>44506</v>
      </c>
      <c r="E21" s="200" t="s">
        <v>289</v>
      </c>
      <c r="F21" s="200" t="s">
        <v>290</v>
      </c>
    </row>
    <row r="22" spans="1:7" s="78" customFormat="1" ht="45" customHeight="1">
      <c r="A22" s="225">
        <v>13</v>
      </c>
      <c r="B22" s="200" t="s">
        <v>371</v>
      </c>
      <c r="C22" s="286"/>
      <c r="D22" s="352">
        <v>44451</v>
      </c>
      <c r="E22" s="200" t="s">
        <v>372</v>
      </c>
      <c r="F22" s="200" t="s">
        <v>373</v>
      </c>
    </row>
    <row r="23" spans="1:7" s="441" customFormat="1" ht="45" customHeight="1">
      <c r="A23" s="225">
        <v>14</v>
      </c>
      <c r="B23" s="200" t="s">
        <v>378</v>
      </c>
      <c r="C23" s="286" t="s">
        <v>33</v>
      </c>
      <c r="D23" s="352">
        <v>44278</v>
      </c>
      <c r="E23" s="200" t="s">
        <v>381</v>
      </c>
      <c r="F23" s="200" t="s">
        <v>382</v>
      </c>
      <c r="G23" s="448"/>
    </row>
    <row r="24" spans="1:7" s="78" customFormat="1" ht="45" customHeight="1">
      <c r="A24" s="225">
        <v>15</v>
      </c>
      <c r="B24" s="200" t="s">
        <v>383</v>
      </c>
      <c r="C24" s="286"/>
      <c r="D24" s="352">
        <v>44318</v>
      </c>
      <c r="E24" s="200" t="s">
        <v>384</v>
      </c>
      <c r="F24" s="252" t="s">
        <v>385</v>
      </c>
    </row>
    <row r="25" spans="1:7" s="78" customFormat="1" ht="45" customHeight="1">
      <c r="A25" s="225">
        <v>16</v>
      </c>
      <c r="B25" s="443" t="s">
        <v>451</v>
      </c>
      <c r="C25" s="286"/>
      <c r="D25" s="444">
        <v>44560</v>
      </c>
      <c r="E25" s="446" t="s">
        <v>454</v>
      </c>
      <c r="F25" s="445" t="s">
        <v>455</v>
      </c>
    </row>
    <row r="26" spans="1:7" s="82" customFormat="1" ht="45" customHeight="1">
      <c r="A26" s="225">
        <v>17</v>
      </c>
      <c r="B26" s="200" t="s">
        <v>365</v>
      </c>
      <c r="C26" s="286" t="s">
        <v>33</v>
      </c>
      <c r="D26" s="352" t="s">
        <v>366</v>
      </c>
      <c r="E26" s="200" t="s">
        <v>369</v>
      </c>
      <c r="F26" s="200" t="s">
        <v>370</v>
      </c>
    </row>
    <row r="27" spans="1:7" s="82" customFormat="1" ht="45" customHeight="1">
      <c r="A27" s="350">
        <v>18</v>
      </c>
      <c r="B27" s="353" t="s">
        <v>494</v>
      </c>
      <c r="C27" s="504"/>
      <c r="D27" s="354" t="s">
        <v>495</v>
      </c>
      <c r="E27" s="517" t="s">
        <v>496</v>
      </c>
      <c r="F27" s="517" t="s">
        <v>497</v>
      </c>
    </row>
    <row r="28" spans="1:7" ht="32.25" customHeight="1">
      <c r="A28" s="450"/>
      <c r="B28" s="451"/>
      <c r="C28" s="452"/>
      <c r="D28" s="453"/>
      <c r="E28" s="452"/>
      <c r="F28" s="455"/>
      <c r="G28" s="82"/>
    </row>
    <row r="29" spans="1:7" ht="26.25" customHeight="1">
      <c r="A29" s="450"/>
      <c r="B29" s="450"/>
      <c r="C29" s="454"/>
      <c r="D29" s="456"/>
      <c r="E29" s="455"/>
      <c r="F29" s="457"/>
      <c r="G29" s="82"/>
    </row>
    <row r="30" spans="1:7" ht="18.75">
      <c r="A30" s="450"/>
      <c r="B30" s="450"/>
      <c r="C30" s="454"/>
      <c r="D30" s="456"/>
      <c r="E30" s="450"/>
      <c r="F30" s="457"/>
      <c r="G30" s="82"/>
    </row>
    <row r="31" spans="1:7" ht="18.75">
      <c r="A31" s="450"/>
      <c r="B31" s="459"/>
      <c r="C31" s="460"/>
      <c r="D31" s="456"/>
      <c r="E31" s="450"/>
      <c r="F31" s="264"/>
      <c r="G31" s="82"/>
    </row>
    <row r="32" spans="1:7" ht="18.75">
      <c r="A32" s="450"/>
      <c r="B32" s="451"/>
      <c r="C32" s="460"/>
      <c r="D32" s="456"/>
      <c r="E32" s="450"/>
      <c r="F32" s="282"/>
      <c r="G32" s="82"/>
    </row>
    <row r="33" spans="1:7" ht="29.25" customHeight="1">
      <c r="A33" s="82"/>
      <c r="B33" s="82"/>
      <c r="C33" s="82"/>
      <c r="D33" s="461"/>
      <c r="E33" s="82"/>
      <c r="F33" s="457"/>
      <c r="G33" s="82"/>
    </row>
    <row r="34" spans="1:7" ht="18">
      <c r="A34" s="82"/>
      <c r="B34" s="82"/>
      <c r="C34" s="82"/>
      <c r="D34" s="461"/>
      <c r="E34" s="82"/>
      <c r="F34" s="450"/>
      <c r="G34" s="82"/>
    </row>
    <row r="35" spans="1:7" ht="18">
      <c r="A35" s="82"/>
      <c r="B35" s="82"/>
      <c r="C35" s="82"/>
      <c r="D35" s="461"/>
      <c r="E35" s="82"/>
      <c r="F35" s="82"/>
      <c r="G35" s="82"/>
    </row>
    <row r="36" spans="1:7">
      <c r="D36" s="152"/>
    </row>
    <row r="37" spans="1:7">
      <c r="D37" s="152"/>
    </row>
    <row r="38" spans="1:7">
      <c r="D38" s="152"/>
    </row>
    <row r="39" spans="1:7">
      <c r="D39" s="152"/>
    </row>
    <row r="40" spans="1:7">
      <c r="D40" s="152"/>
    </row>
    <row r="41" spans="1:7">
      <c r="D41" s="152"/>
    </row>
    <row r="42" spans="1:7">
      <c r="D42" s="152"/>
    </row>
    <row r="43" spans="1:7">
      <c r="D43" s="152"/>
    </row>
    <row r="44" spans="1:7">
      <c r="D44" s="152"/>
    </row>
    <row r="45" spans="1:7">
      <c r="D45" s="152"/>
    </row>
    <row r="46" spans="1:7">
      <c r="D46" s="152"/>
    </row>
  </sheetData>
  <autoFilter ref="A9:F25" xr:uid="{00000000-0009-0000-0000-000004000000}"/>
  <sortState xmlns:xlrd2="http://schemas.microsoft.com/office/spreadsheetml/2017/richdata2" ref="B10:F24">
    <sortCondition ref="B10:B24"/>
  </sortState>
  <mergeCells count="11">
    <mergeCell ref="A1:C1"/>
    <mergeCell ref="A2:C2"/>
    <mergeCell ref="A7:D7"/>
    <mergeCell ref="A8:A9"/>
    <mergeCell ref="B8:B9"/>
    <mergeCell ref="C8:C9"/>
    <mergeCell ref="D8:D9"/>
    <mergeCell ref="A4:F4"/>
    <mergeCell ref="A5:F5"/>
    <mergeCell ref="E8:E9"/>
    <mergeCell ref="F8:F9"/>
  </mergeCells>
  <printOptions horizontalCentered="1"/>
  <pageMargins left="0" right="0" top="0.12" bottom="0.19685039370078741" header="0.19685039370078741" footer="0.19685039370078741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9" tint="-0.249977111117893"/>
  </sheetPr>
  <dimension ref="A1:BZ54"/>
  <sheetViews>
    <sheetView view="pageBreakPreview" zoomScale="84" zoomScaleNormal="64" zoomScaleSheetLayoutView="84" workbookViewId="0">
      <selection activeCell="B26" sqref="B26"/>
    </sheetView>
  </sheetViews>
  <sheetFormatPr defaultColWidth="9.140625" defaultRowHeight="12"/>
  <cols>
    <col min="1" max="1" width="7.85546875" style="109" customWidth="1"/>
    <col min="2" max="2" width="41.7109375" style="109" customWidth="1"/>
    <col min="3" max="3" width="6.7109375" style="110" customWidth="1"/>
    <col min="4" max="4" width="17.85546875" style="153" customWidth="1"/>
    <col min="5" max="5" width="34.28515625" style="109" customWidth="1"/>
    <col min="6" max="6" width="40.7109375" style="109" customWidth="1"/>
    <col min="7" max="7" width="39.42578125" style="114" hidden="1" customWidth="1"/>
    <col min="8" max="8" width="0" style="114" hidden="1" customWidth="1"/>
    <col min="9" max="9" width="29.7109375" style="114" hidden="1" customWidth="1"/>
    <col min="10" max="10" width="0" style="114" hidden="1" customWidth="1"/>
    <col min="11" max="15" width="0" style="109" hidden="1" customWidth="1"/>
    <col min="16" max="16384" width="9.140625" style="109"/>
  </cols>
  <sheetData>
    <row r="1" spans="1:78" s="100" customFormat="1" ht="15.75" customHeight="1">
      <c r="A1" s="565" t="s">
        <v>0</v>
      </c>
      <c r="B1" s="565"/>
      <c r="C1" s="565"/>
      <c r="D1" s="164"/>
      <c r="E1" s="166"/>
      <c r="F1" s="166"/>
      <c r="H1" s="92"/>
      <c r="I1" s="92"/>
      <c r="J1" s="92"/>
    </row>
    <row r="2" spans="1:78" s="100" customFormat="1" ht="20.100000000000001" customHeight="1">
      <c r="A2" s="566" t="s">
        <v>1</v>
      </c>
      <c r="B2" s="566"/>
      <c r="C2" s="566"/>
      <c r="D2" s="169"/>
      <c r="E2" s="166"/>
      <c r="F2" s="166"/>
      <c r="H2" s="92"/>
      <c r="I2" s="92"/>
      <c r="J2" s="92"/>
    </row>
    <row r="3" spans="1:78" s="100" customFormat="1" ht="20.100000000000001" customHeight="1">
      <c r="A3" s="171"/>
      <c r="B3" s="171"/>
      <c r="C3" s="171"/>
      <c r="D3" s="169"/>
      <c r="E3" s="166"/>
      <c r="F3" s="166"/>
      <c r="H3" s="92"/>
      <c r="I3" s="92"/>
      <c r="J3" s="92"/>
    </row>
    <row r="4" spans="1:78" s="75" customFormat="1" ht="30" customHeight="1">
      <c r="A4" s="572" t="s">
        <v>1039</v>
      </c>
      <c r="B4" s="572"/>
      <c r="C4" s="572"/>
      <c r="D4" s="572"/>
      <c r="E4" s="572"/>
      <c r="F4" s="572"/>
      <c r="G4" s="74"/>
      <c r="H4" s="112"/>
      <c r="I4" s="112"/>
    </row>
    <row r="5" spans="1:78" s="75" customFormat="1" ht="32.25" customHeight="1">
      <c r="A5" s="541" t="s">
        <v>291</v>
      </c>
      <c r="B5" s="541"/>
      <c r="C5" s="541"/>
      <c r="D5" s="541"/>
      <c r="E5" s="541"/>
      <c r="F5" s="541"/>
      <c r="G5" s="103"/>
      <c r="H5" s="113"/>
      <c r="I5" s="113"/>
    </row>
    <row r="6" spans="1:78" s="75" customFormat="1" ht="24" customHeight="1">
      <c r="A6" s="398"/>
      <c r="B6" s="398"/>
      <c r="C6" s="398"/>
      <c r="D6" s="398"/>
      <c r="E6" s="398"/>
      <c r="F6" s="398"/>
      <c r="G6" s="103"/>
      <c r="H6" s="113"/>
      <c r="I6" s="113"/>
    </row>
    <row r="7" spans="1:78" ht="33" customHeight="1">
      <c r="A7" s="576" t="s">
        <v>11</v>
      </c>
      <c r="B7" s="576"/>
      <c r="C7" s="576"/>
      <c r="D7" s="576"/>
      <c r="E7" s="196"/>
      <c r="F7" s="196"/>
      <c r="G7" s="109"/>
    </row>
    <row r="8" spans="1:78" s="82" customFormat="1" ht="37.5" customHeight="1">
      <c r="A8" s="568" t="s">
        <v>3</v>
      </c>
      <c r="B8" s="568" t="s">
        <v>4</v>
      </c>
      <c r="C8" s="568" t="s">
        <v>5</v>
      </c>
      <c r="D8" s="570" t="s">
        <v>6</v>
      </c>
      <c r="E8" s="573" t="s">
        <v>7</v>
      </c>
      <c r="F8" s="573" t="s">
        <v>8</v>
      </c>
      <c r="H8" s="84"/>
      <c r="I8" s="84"/>
      <c r="J8" s="84"/>
    </row>
    <row r="9" spans="1:78" s="82" customFormat="1" ht="37.5" customHeight="1">
      <c r="A9" s="569"/>
      <c r="B9" s="569"/>
      <c r="C9" s="569"/>
      <c r="D9" s="571"/>
      <c r="E9" s="574"/>
      <c r="F9" s="574"/>
      <c r="H9" s="84"/>
      <c r="I9" s="84"/>
      <c r="J9" s="84"/>
    </row>
    <row r="10" spans="1:78" s="384" customFormat="1" ht="39.75" customHeight="1">
      <c r="A10" s="225">
        <v>1</v>
      </c>
      <c r="B10" s="449" t="s">
        <v>203</v>
      </c>
      <c r="C10" s="286"/>
      <c r="D10" s="475">
        <v>44575</v>
      </c>
      <c r="E10" s="252" t="s">
        <v>206</v>
      </c>
      <c r="F10" s="449" t="s">
        <v>207</v>
      </c>
      <c r="G10" s="372" t="e">
        <f>B10&amp;" "&amp;#REF!</f>
        <v>#REF!</v>
      </c>
      <c r="H10" s="372" t="str">
        <f>IF(C10="x","Nữ","Nam")</f>
        <v>Nam</v>
      </c>
      <c r="I10" s="372" t="e">
        <f>#REF!&amp;" "&amp;#REF!&amp;","&amp;"P. "&amp;#REF!&amp;", Q. "&amp;#REF!</f>
        <v>#REF!</v>
      </c>
      <c r="J10" s="373">
        <f>DAY(D10)</f>
        <v>14</v>
      </c>
      <c r="K10" s="373">
        <f>MONTH(D10)</f>
        <v>1</v>
      </c>
      <c r="L10" s="373">
        <f>YEAR(D10)</f>
        <v>2022</v>
      </c>
      <c r="M10" s="372" t="e">
        <f>#REF!&amp;" "&amp;#REF!</f>
        <v>#REF!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</row>
    <row r="11" spans="1:78" s="422" customFormat="1" ht="39.75" customHeight="1">
      <c r="A11" s="225">
        <v>2</v>
      </c>
      <c r="B11" s="200" t="s">
        <v>164</v>
      </c>
      <c r="C11" s="277" t="s">
        <v>33</v>
      </c>
      <c r="D11" s="352">
        <v>44798</v>
      </c>
      <c r="E11" s="200" t="s">
        <v>45</v>
      </c>
      <c r="F11" s="200" t="s">
        <v>46</v>
      </c>
      <c r="G11" s="420"/>
      <c r="H11" s="420"/>
      <c r="I11" s="420"/>
      <c r="J11" s="421"/>
      <c r="K11" s="421"/>
      <c r="L11" s="421"/>
      <c r="M11" s="420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</row>
    <row r="12" spans="1:78" s="422" customFormat="1" ht="39.75" customHeight="1">
      <c r="A12" s="225">
        <v>3</v>
      </c>
      <c r="B12" s="200" t="s">
        <v>194</v>
      </c>
      <c r="C12" s="286"/>
      <c r="D12" s="352">
        <v>44719</v>
      </c>
      <c r="E12" s="316" t="s">
        <v>197</v>
      </c>
      <c r="F12" s="316" t="s">
        <v>198</v>
      </c>
      <c r="G12" s="420"/>
      <c r="H12" s="420"/>
      <c r="I12" s="420"/>
      <c r="J12" s="421"/>
      <c r="K12" s="421"/>
      <c r="L12" s="421"/>
      <c r="M12" s="420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</row>
    <row r="13" spans="1:78" s="422" customFormat="1" ht="39.75" customHeight="1">
      <c r="A13" s="225">
        <v>4</v>
      </c>
      <c r="B13" s="252" t="s">
        <v>232</v>
      </c>
      <c r="C13" s="286"/>
      <c r="D13" s="352">
        <v>44755</v>
      </c>
      <c r="E13" s="252" t="s">
        <v>234</v>
      </c>
      <c r="F13" s="252" t="s">
        <v>236</v>
      </c>
      <c r="G13" s="420"/>
      <c r="H13" s="420"/>
      <c r="I13" s="420"/>
      <c r="J13" s="421"/>
      <c r="K13" s="421"/>
      <c r="L13" s="421"/>
      <c r="M13" s="420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</row>
    <row r="14" spans="1:78" s="385" customFormat="1" ht="44.25" customHeight="1">
      <c r="A14" s="225">
        <v>5</v>
      </c>
      <c r="B14" s="449" t="s">
        <v>208</v>
      </c>
      <c r="C14" s="286"/>
      <c r="D14" s="475">
        <v>44598</v>
      </c>
      <c r="E14" s="252" t="s">
        <v>209</v>
      </c>
      <c r="F14" s="449" t="s">
        <v>210</v>
      </c>
      <c r="G14" s="364" t="e">
        <f>B14&amp;" "&amp;#REF!</f>
        <v>#REF!</v>
      </c>
      <c r="H14" s="364" t="str">
        <f>IF(C14="x","Nữ","Nam")</f>
        <v>Nam</v>
      </c>
      <c r="I14" s="364" t="e">
        <f>#REF!&amp;" "&amp;#REF!&amp;","&amp;"P. "&amp;#REF!&amp;", Q. "&amp;#REF!</f>
        <v>#REF!</v>
      </c>
      <c r="J14" s="365">
        <f>DAY(D14)</f>
        <v>6</v>
      </c>
      <c r="K14" s="365">
        <f>MONTH(D14)</f>
        <v>2</v>
      </c>
      <c r="L14" s="365">
        <f>YEAR(D14)</f>
        <v>2022</v>
      </c>
      <c r="M14" s="364" t="e">
        <f>#REF!&amp;" "&amp;#REF!</f>
        <v>#REF!</v>
      </c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</row>
    <row r="15" spans="1:78" s="385" customFormat="1" ht="44.25" customHeight="1">
      <c r="A15" s="225">
        <v>6</v>
      </c>
      <c r="B15" s="252" t="s">
        <v>221</v>
      </c>
      <c r="C15" s="277" t="s">
        <v>33</v>
      </c>
      <c r="D15" s="352">
        <v>44614</v>
      </c>
      <c r="E15" s="252" t="s">
        <v>224</v>
      </c>
      <c r="F15" s="252" t="s">
        <v>225</v>
      </c>
      <c r="G15" s="364"/>
      <c r="H15" s="364"/>
      <c r="I15" s="364"/>
      <c r="J15" s="365"/>
      <c r="K15" s="365"/>
      <c r="L15" s="365"/>
      <c r="M15" s="364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</row>
    <row r="16" spans="1:78" s="386" customFormat="1" ht="39.75" customHeight="1">
      <c r="A16" s="225">
        <v>7</v>
      </c>
      <c r="B16" s="252" t="s">
        <v>217</v>
      </c>
      <c r="C16" s="286"/>
      <c r="D16" s="352">
        <v>44790</v>
      </c>
      <c r="E16" s="252" t="s">
        <v>218</v>
      </c>
      <c r="F16" s="252" t="s">
        <v>219</v>
      </c>
      <c r="G16" s="364" t="e">
        <f>B16&amp;" "&amp;#REF!</f>
        <v>#REF!</v>
      </c>
      <c r="H16" s="364" t="str">
        <f>IF(C16="x","Nữ","Nam")</f>
        <v>Nam</v>
      </c>
      <c r="I16" s="364" t="e">
        <f>#REF!&amp;" "&amp;#REF!&amp;","&amp;"P. "&amp;#REF!&amp;", Q. "&amp;#REF!</f>
        <v>#REF!</v>
      </c>
      <c r="J16" s="365">
        <f>DAY(D16)</f>
        <v>17</v>
      </c>
      <c r="K16" s="365">
        <f>MONTH(D16)</f>
        <v>8</v>
      </c>
      <c r="L16" s="365">
        <f>YEAR(D16)</f>
        <v>2022</v>
      </c>
      <c r="M16" s="364" t="e">
        <f>#REF!&amp;" "&amp;#REF!</f>
        <v>#REF!</v>
      </c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</row>
    <row r="17" spans="1:78" s="380" customFormat="1" ht="44.25" customHeight="1">
      <c r="A17" s="225">
        <v>8</v>
      </c>
      <c r="B17" s="252" t="s">
        <v>233</v>
      </c>
      <c r="C17" s="286"/>
      <c r="D17" s="352">
        <v>44799</v>
      </c>
      <c r="E17" s="252" t="s">
        <v>235</v>
      </c>
      <c r="F17" s="252" t="s">
        <v>237</v>
      </c>
      <c r="G17" s="364" t="e">
        <f>#REF!&amp;" "&amp;#REF!</f>
        <v>#REF!</v>
      </c>
      <c r="H17" s="364" t="e">
        <f>IF(#REF!="x","Nữ","Nam")</f>
        <v>#REF!</v>
      </c>
      <c r="I17" s="364" t="e">
        <f>#REF!&amp;" "&amp;#REF!&amp;","&amp;"P. "&amp;#REF!&amp;", Q. "&amp;#REF!</f>
        <v>#REF!</v>
      </c>
      <c r="J17" s="365" t="e">
        <f>DAY(#REF!)</f>
        <v>#REF!</v>
      </c>
      <c r="K17" s="365" t="e">
        <f>MONTH(#REF!)</f>
        <v>#REF!</v>
      </c>
      <c r="L17" s="365" t="e">
        <f>YEAR(#REF!)</f>
        <v>#REF!</v>
      </c>
      <c r="M17" s="364" t="e">
        <f>#REF!&amp;" "&amp;#REF!</f>
        <v>#REF!</v>
      </c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</row>
    <row r="18" spans="1:78" s="380" customFormat="1" ht="44.25" customHeight="1">
      <c r="A18" s="225">
        <v>9</v>
      </c>
      <c r="B18" s="200" t="s">
        <v>163</v>
      </c>
      <c r="C18" s="277"/>
      <c r="D18" s="352">
        <v>44704</v>
      </c>
      <c r="E18" s="200" t="s">
        <v>25</v>
      </c>
      <c r="F18" s="200" t="s">
        <v>29</v>
      </c>
      <c r="G18" s="364"/>
      <c r="H18" s="364"/>
      <c r="I18" s="364"/>
      <c r="J18" s="365"/>
      <c r="K18" s="365"/>
      <c r="L18" s="365"/>
      <c r="M18" s="364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</row>
    <row r="19" spans="1:78" s="380" customFormat="1" ht="44.25" customHeight="1">
      <c r="A19" s="225">
        <v>10</v>
      </c>
      <c r="B19" s="200" t="s">
        <v>160</v>
      </c>
      <c r="C19" s="277" t="s">
        <v>33</v>
      </c>
      <c r="D19" s="352">
        <v>44735</v>
      </c>
      <c r="E19" s="252" t="s">
        <v>34</v>
      </c>
      <c r="F19" s="252" t="s">
        <v>35</v>
      </c>
      <c r="G19" s="391"/>
      <c r="H19" s="391"/>
      <c r="I19" s="391"/>
      <c r="J19" s="392"/>
      <c r="K19" s="392"/>
      <c r="L19" s="392"/>
      <c r="M19" s="391"/>
      <c r="N19" s="393"/>
      <c r="O19" s="393"/>
      <c r="P19" s="109"/>
      <c r="Q19" s="109"/>
      <c r="R19" s="109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</row>
    <row r="20" spans="1:78" s="386" customFormat="1" ht="39.75" customHeight="1">
      <c r="A20" s="225">
        <v>11</v>
      </c>
      <c r="B20" s="252" t="s">
        <v>227</v>
      </c>
      <c r="C20" s="286"/>
      <c r="D20" s="352">
        <v>44583</v>
      </c>
      <c r="E20" s="252" t="s">
        <v>230</v>
      </c>
      <c r="F20" s="252" t="s">
        <v>231</v>
      </c>
      <c r="G20" s="364" t="e">
        <f>B20&amp;" "&amp;#REF!</f>
        <v>#REF!</v>
      </c>
      <c r="H20" s="364" t="str">
        <f>IF(C20="x","Nữ","Nam")</f>
        <v>Nam</v>
      </c>
      <c r="I20" s="364" t="e">
        <f>#REF!&amp;" "&amp;#REF!&amp;","&amp;"P. "&amp;#REF!&amp;", Q. "&amp;#REF!</f>
        <v>#REF!</v>
      </c>
      <c r="J20" s="365">
        <f>DAY(D20)</f>
        <v>22</v>
      </c>
      <c r="K20" s="365">
        <f>MONTH(D20)</f>
        <v>1</v>
      </c>
      <c r="L20" s="365">
        <f>YEAR(D20)</f>
        <v>2022</v>
      </c>
      <c r="M20" s="364" t="e">
        <f>#REF!&amp;" "&amp;#REF!</f>
        <v>#REF!</v>
      </c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</row>
    <row r="21" spans="1:78" s="386" customFormat="1" ht="39.75" customHeight="1">
      <c r="A21" s="225">
        <v>12</v>
      </c>
      <c r="B21" s="200" t="s">
        <v>193</v>
      </c>
      <c r="C21" s="286" t="s">
        <v>33</v>
      </c>
      <c r="D21" s="352">
        <v>44568</v>
      </c>
      <c r="E21" s="316" t="s">
        <v>195</v>
      </c>
      <c r="F21" s="316" t="s">
        <v>196</v>
      </c>
      <c r="G21" s="364" t="e">
        <f>#REF!&amp;" "&amp;#REF!</f>
        <v>#REF!</v>
      </c>
      <c r="H21" s="364" t="e">
        <f>IF(#REF!="x","Nữ","Nam")</f>
        <v>#REF!</v>
      </c>
      <c r="I21" s="364" t="e">
        <f>#REF!&amp;" "&amp;#REF!&amp;","&amp;"P. "&amp;#REF!&amp;", Q. "&amp;#REF!</f>
        <v>#REF!</v>
      </c>
      <c r="J21" s="365" t="e">
        <f>DAY(#REF!)</f>
        <v>#REF!</v>
      </c>
      <c r="K21" s="365" t="e">
        <f>MONTH(#REF!)</f>
        <v>#REF!</v>
      </c>
      <c r="L21" s="365" t="e">
        <f>YEAR(#REF!)</f>
        <v>#REF!</v>
      </c>
      <c r="M21" s="364" t="e">
        <f>#REF!&amp;" "&amp;#REF!</f>
        <v>#REF!</v>
      </c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</row>
    <row r="22" spans="1:78" s="386" customFormat="1" ht="39.75" customHeight="1">
      <c r="A22" s="225">
        <v>13</v>
      </c>
      <c r="B22" s="200" t="s">
        <v>211</v>
      </c>
      <c r="C22" s="286" t="s">
        <v>33</v>
      </c>
      <c r="D22" s="352">
        <v>44572</v>
      </c>
      <c r="E22" s="268" t="s">
        <v>212</v>
      </c>
      <c r="F22" s="268" t="s">
        <v>213</v>
      </c>
      <c r="G22" s="364"/>
      <c r="H22" s="364"/>
      <c r="I22" s="364"/>
      <c r="J22" s="365"/>
      <c r="K22" s="365"/>
      <c r="L22" s="365"/>
      <c r="M22" s="364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</row>
    <row r="23" spans="1:78" s="386" customFormat="1" ht="39.75" customHeight="1">
      <c r="A23" s="225">
        <v>14</v>
      </c>
      <c r="B23" s="200" t="s">
        <v>162</v>
      </c>
      <c r="C23" s="277"/>
      <c r="D23" s="352">
        <v>44708</v>
      </c>
      <c r="E23" s="200" t="s">
        <v>27</v>
      </c>
      <c r="F23" s="200" t="s">
        <v>31</v>
      </c>
      <c r="G23" s="364"/>
      <c r="H23" s="364"/>
      <c r="I23" s="364"/>
      <c r="J23" s="365"/>
      <c r="K23" s="365"/>
      <c r="L23" s="365"/>
      <c r="M23" s="364"/>
      <c r="N23" s="380"/>
      <c r="O23" s="381" t="s">
        <v>238</v>
      </c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</row>
    <row r="24" spans="1:78" s="386" customFormat="1" ht="39.75" customHeight="1">
      <c r="A24" s="225">
        <v>15</v>
      </c>
      <c r="B24" s="443" t="s">
        <v>137</v>
      </c>
      <c r="C24" s="286"/>
      <c r="D24" s="444" t="s">
        <v>138</v>
      </c>
      <c r="E24" s="445" t="s">
        <v>139</v>
      </c>
      <c r="F24" s="445" t="s">
        <v>140</v>
      </c>
      <c r="G24" s="364"/>
      <c r="H24" s="364"/>
      <c r="I24" s="364"/>
      <c r="J24" s="365"/>
      <c r="K24" s="365"/>
      <c r="L24" s="365"/>
      <c r="M24" s="364"/>
      <c r="N24" s="380"/>
      <c r="O24" s="381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</row>
    <row r="25" spans="1:78" s="386" customFormat="1" ht="39.75" customHeight="1">
      <c r="A25" s="225">
        <v>16</v>
      </c>
      <c r="B25" s="200" t="s">
        <v>199</v>
      </c>
      <c r="C25" s="286" t="s">
        <v>33</v>
      </c>
      <c r="D25" s="352">
        <v>44659</v>
      </c>
      <c r="E25" s="268" t="s">
        <v>200</v>
      </c>
      <c r="F25" s="268" t="s">
        <v>201</v>
      </c>
      <c r="G25" s="364"/>
      <c r="H25" s="364"/>
      <c r="I25" s="364"/>
      <c r="J25" s="365"/>
      <c r="K25" s="365"/>
      <c r="L25" s="365"/>
      <c r="M25" s="364"/>
      <c r="N25" s="387"/>
      <c r="O25" s="388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</row>
    <row r="26" spans="1:78" s="386" customFormat="1" ht="39.75" customHeight="1">
      <c r="A26" s="225">
        <v>17</v>
      </c>
      <c r="B26" s="200" t="s">
        <v>165</v>
      </c>
      <c r="C26" s="286"/>
      <c r="D26" s="444">
        <v>44679</v>
      </c>
      <c r="E26" s="445" t="s">
        <v>67</v>
      </c>
      <c r="F26" s="445" t="s">
        <v>68</v>
      </c>
      <c r="G26" s="364"/>
      <c r="H26" s="364"/>
      <c r="I26" s="364"/>
      <c r="J26" s="365"/>
      <c r="K26" s="365"/>
      <c r="L26" s="365"/>
      <c r="M26" s="364"/>
      <c r="N26" s="380"/>
      <c r="O26" s="381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</row>
    <row r="27" spans="1:78" s="386" customFormat="1" ht="39.75" customHeight="1">
      <c r="A27" s="225">
        <v>18</v>
      </c>
      <c r="B27" s="515" t="s">
        <v>113</v>
      </c>
      <c r="C27" s="229"/>
      <c r="D27" s="516">
        <v>44847</v>
      </c>
      <c r="E27" s="515" t="s">
        <v>37</v>
      </c>
      <c r="F27" s="515" t="s">
        <v>38</v>
      </c>
      <c r="G27" s="364"/>
      <c r="H27" s="364"/>
      <c r="I27" s="364"/>
      <c r="J27" s="365"/>
      <c r="K27" s="365"/>
      <c r="L27" s="365"/>
      <c r="M27" s="364"/>
      <c r="N27" s="380"/>
      <c r="O27" s="381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</row>
    <row r="28" spans="1:78" s="116" customFormat="1" ht="23.25" customHeight="1">
      <c r="A28" s="227"/>
      <c r="B28" s="233"/>
      <c r="C28" s="234"/>
      <c r="D28" s="235"/>
      <c r="E28" s="233"/>
      <c r="F28" s="233"/>
      <c r="G28" s="111"/>
      <c r="H28" s="115"/>
      <c r="I28" s="115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</row>
    <row r="29" spans="1:78" s="87" customFormat="1" ht="35.25" customHeight="1">
      <c r="A29" s="281"/>
      <c r="B29" s="282"/>
      <c r="C29" s="282"/>
      <c r="D29" s="283"/>
      <c r="E29" s="282"/>
      <c r="F29" s="457"/>
      <c r="G29" s="89"/>
      <c r="H29" s="117"/>
      <c r="I29" s="117"/>
      <c r="J29" s="75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</row>
    <row r="30" spans="1:78" s="87" customFormat="1" ht="27.75" customHeight="1">
      <c r="A30" s="281"/>
      <c r="B30" s="575"/>
      <c r="C30" s="575"/>
      <c r="D30" s="575"/>
      <c r="E30" s="248"/>
      <c r="F30" s="248"/>
      <c r="G30" s="117"/>
      <c r="H30" s="117"/>
      <c r="I30" s="117"/>
      <c r="J30" s="75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</row>
    <row r="31" spans="1:78" s="87" customFormat="1" ht="34.5" customHeight="1">
      <c r="A31" s="533"/>
      <c r="B31" s="533"/>
      <c r="C31" s="533"/>
      <c r="D31" s="279"/>
      <c r="E31" s="243"/>
      <c r="F31" s="282"/>
      <c r="G31" s="118"/>
      <c r="H31" s="118"/>
      <c r="I31" s="118"/>
      <c r="J31" s="75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</row>
    <row r="32" spans="1:78" ht="34.5" customHeight="1">
      <c r="A32" s="281"/>
      <c r="B32" s="281"/>
      <c r="C32" s="282"/>
      <c r="D32" s="476"/>
      <c r="E32" s="281"/>
      <c r="F32" s="457"/>
    </row>
    <row r="33" spans="1:6" ht="34.5" customHeight="1">
      <c r="A33" s="281"/>
      <c r="B33" s="281"/>
      <c r="C33" s="282"/>
      <c r="D33" s="476"/>
      <c r="E33" s="281"/>
      <c r="F33" s="457"/>
    </row>
    <row r="34" spans="1:6" ht="18.75">
      <c r="A34" s="281"/>
      <c r="B34" s="281"/>
      <c r="C34" s="282"/>
      <c r="D34" s="476"/>
      <c r="E34" s="281"/>
      <c r="F34" s="281"/>
    </row>
    <row r="35" spans="1:6">
      <c r="A35" s="107"/>
      <c r="B35" s="107"/>
      <c r="C35" s="108"/>
      <c r="D35" s="151"/>
      <c r="E35" s="107"/>
      <c r="F35" s="107"/>
    </row>
    <row r="36" spans="1:6">
      <c r="A36" s="107"/>
      <c r="B36" s="107"/>
      <c r="C36" s="108"/>
      <c r="D36" s="151"/>
      <c r="E36" s="107"/>
      <c r="F36" s="107"/>
    </row>
    <row r="37" spans="1:6">
      <c r="A37" s="107"/>
      <c r="B37" s="107"/>
      <c r="C37" s="108"/>
      <c r="D37" s="151"/>
      <c r="E37" s="107"/>
      <c r="F37" s="107"/>
    </row>
    <row r="38" spans="1:6">
      <c r="A38" s="107"/>
      <c r="B38" s="107"/>
      <c r="C38" s="108"/>
      <c r="D38" s="151"/>
      <c r="E38" s="107"/>
      <c r="F38" s="107"/>
    </row>
    <row r="39" spans="1:6">
      <c r="A39" s="107"/>
      <c r="B39" s="107"/>
      <c r="C39" s="108"/>
      <c r="D39" s="151"/>
      <c r="E39" s="107"/>
      <c r="F39" s="107"/>
    </row>
    <row r="40" spans="1:6">
      <c r="D40" s="152"/>
    </row>
    <row r="41" spans="1:6">
      <c r="D41" s="152"/>
    </row>
    <row r="42" spans="1:6">
      <c r="D42" s="152"/>
    </row>
    <row r="43" spans="1:6">
      <c r="D43" s="152"/>
    </row>
    <row r="44" spans="1:6">
      <c r="D44" s="152"/>
    </row>
    <row r="45" spans="1:6">
      <c r="D45" s="152"/>
    </row>
    <row r="46" spans="1:6">
      <c r="D46" s="152"/>
    </row>
    <row r="47" spans="1:6">
      <c r="D47" s="152"/>
    </row>
    <row r="48" spans="1:6">
      <c r="D48" s="152"/>
    </row>
    <row r="49" spans="4:4">
      <c r="D49" s="152"/>
    </row>
    <row r="50" spans="4:4">
      <c r="D50" s="152"/>
    </row>
    <row r="51" spans="4:4">
      <c r="D51" s="152"/>
    </row>
    <row r="52" spans="4:4">
      <c r="D52" s="152"/>
    </row>
    <row r="53" spans="4:4">
      <c r="D53" s="152"/>
    </row>
    <row r="54" spans="4:4">
      <c r="D54" s="152"/>
    </row>
  </sheetData>
  <sortState xmlns:xlrd2="http://schemas.microsoft.com/office/spreadsheetml/2017/richdata2" ref="A10:F27">
    <sortCondition ref="A10:A27"/>
    <sortCondition ref="B10:B27"/>
  </sortState>
  <mergeCells count="13">
    <mergeCell ref="A31:C31"/>
    <mergeCell ref="B30:D30"/>
    <mergeCell ref="A1:C1"/>
    <mergeCell ref="A2:C2"/>
    <mergeCell ref="A7:D7"/>
    <mergeCell ref="A8:A9"/>
    <mergeCell ref="B8:B9"/>
    <mergeCell ref="C8:C9"/>
    <mergeCell ref="D8:D9"/>
    <mergeCell ref="A4:F4"/>
    <mergeCell ref="A5:F5"/>
    <mergeCell ref="F8:F9"/>
    <mergeCell ref="E8:E9"/>
  </mergeCells>
  <printOptions horizontalCentered="1"/>
  <pageMargins left="0" right="0" top="0.23622047244094491" bottom="0.19685039370078741" header="0.19685039370078741" footer="0.19685039370078741"/>
  <pageSetup paperSize="9" scale="65" fitToWidth="3" orientation="portrait" r:id="rId1"/>
  <headerFooter differentFirst="1" scaleWithDoc="0"/>
  <rowBreaks count="1" manualBreakCount="1">
    <brk id="27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FFFF"/>
  </sheetPr>
  <dimension ref="A1:P65"/>
  <sheetViews>
    <sheetView view="pageBreakPreview" zoomScale="78" zoomScaleNormal="78" zoomScaleSheetLayoutView="78" workbookViewId="0">
      <pane xSplit="2" ySplit="9" topLeftCell="C10" activePane="bottomRight" state="frozen"/>
      <selection activeCell="F26" sqref="F26"/>
      <selection pane="topRight" activeCell="F26" sqref="F26"/>
      <selection pane="bottomLeft" activeCell="F26" sqref="F26"/>
      <selection pane="bottomRight" activeCell="B33" sqref="B33:F33"/>
    </sheetView>
  </sheetViews>
  <sheetFormatPr defaultColWidth="9.140625" defaultRowHeight="11.25"/>
  <cols>
    <col min="1" max="1" width="7.28515625" style="36" customWidth="1"/>
    <col min="2" max="2" width="37.5703125" style="36" customWidth="1"/>
    <col min="3" max="3" width="8.140625" style="37" customWidth="1"/>
    <col min="4" max="4" width="15.5703125" style="155" customWidth="1"/>
    <col min="5" max="5" width="32.85546875" style="36" customWidth="1"/>
    <col min="6" max="6" width="39.7109375" style="36" customWidth="1"/>
    <col min="7" max="7" width="41" style="36" hidden="1" customWidth="1"/>
    <col min="8" max="8" width="9.140625" style="36" hidden="1" customWidth="1"/>
    <col min="9" max="9" width="30.42578125" style="36" hidden="1" customWidth="1"/>
    <col min="10" max="10" width="12.140625" style="36" hidden="1" customWidth="1"/>
    <col min="11" max="11" width="9.140625" style="36" hidden="1" customWidth="1"/>
    <col min="12" max="12" width="0.5703125" style="36" hidden="1" customWidth="1"/>
    <col min="13" max="13" width="11.140625" style="36" hidden="1" customWidth="1"/>
    <col min="14" max="14" width="9.140625" style="36" customWidth="1"/>
    <col min="15" max="15" width="4.7109375" style="36" customWidth="1"/>
    <col min="16" max="17" width="9.140625" style="36" customWidth="1"/>
    <col min="18" max="16384" width="9.140625" style="36"/>
  </cols>
  <sheetData>
    <row r="1" spans="1:16" s="19" customFormat="1" ht="20.100000000000001" customHeight="1">
      <c r="A1" s="165" t="s">
        <v>0</v>
      </c>
      <c r="B1" s="165"/>
      <c r="C1" s="165"/>
      <c r="D1" s="164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</row>
    <row r="2" spans="1:16" s="19" customFormat="1" ht="20.100000000000001" customHeight="1">
      <c r="A2" s="170" t="s">
        <v>1</v>
      </c>
      <c r="B2" s="170"/>
      <c r="C2" s="170"/>
      <c r="D2" s="169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16" s="19" customFormat="1" ht="20.100000000000001" customHeight="1">
      <c r="A3" s="170"/>
      <c r="B3" s="170"/>
      <c r="C3" s="170"/>
      <c r="D3" s="169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</row>
    <row r="4" spans="1:16" s="2" customFormat="1" ht="30" customHeight="1">
      <c r="A4" s="572" t="s">
        <v>53</v>
      </c>
      <c r="B4" s="572"/>
      <c r="C4" s="572"/>
      <c r="D4" s="572"/>
      <c r="E4" s="572"/>
      <c r="F4" s="572"/>
      <c r="G4" s="244"/>
      <c r="H4" s="244"/>
      <c r="I4" s="244"/>
      <c r="J4" s="245"/>
      <c r="K4" s="245"/>
      <c r="L4" s="245"/>
      <c r="M4" s="245"/>
      <c r="N4" s="245"/>
      <c r="O4" s="245"/>
      <c r="P4" s="245"/>
    </row>
    <row r="5" spans="1:16" s="2" customFormat="1" ht="30" customHeight="1">
      <c r="A5" s="541" t="s">
        <v>54</v>
      </c>
      <c r="B5" s="541"/>
      <c r="C5" s="541"/>
      <c r="D5" s="541"/>
      <c r="E5" s="541"/>
      <c r="F5" s="541"/>
      <c r="G5" s="246"/>
      <c r="H5" s="246"/>
      <c r="I5" s="246"/>
      <c r="J5" s="245"/>
      <c r="K5" s="245"/>
      <c r="L5" s="245"/>
      <c r="M5" s="245"/>
      <c r="N5" s="245"/>
      <c r="O5" s="245"/>
      <c r="P5" s="245"/>
    </row>
    <row r="6" spans="1:16" s="2" customFormat="1" ht="16.5" customHeight="1">
      <c r="A6" s="398"/>
      <c r="B6" s="398"/>
      <c r="C6" s="398"/>
      <c r="D6" s="398"/>
      <c r="E6" s="398"/>
      <c r="F6" s="398"/>
      <c r="G6" s="246"/>
      <c r="H6" s="246"/>
      <c r="I6" s="246"/>
      <c r="J6" s="245"/>
      <c r="K6" s="245"/>
      <c r="L6" s="245"/>
      <c r="M6" s="245"/>
      <c r="N6" s="245"/>
      <c r="O6" s="245"/>
      <c r="P6" s="245"/>
    </row>
    <row r="7" spans="1:16" ht="25.5" customHeight="1">
      <c r="A7" s="576" t="s">
        <v>12</v>
      </c>
      <c r="B7" s="576"/>
      <c r="C7" s="576"/>
      <c r="D7" s="576"/>
      <c r="E7" s="248"/>
      <c r="F7" s="248"/>
      <c r="G7" s="247"/>
      <c r="H7" s="247"/>
      <c r="I7" s="247"/>
      <c r="J7" s="247"/>
      <c r="K7" s="247"/>
      <c r="L7" s="247"/>
      <c r="M7" s="247"/>
      <c r="N7" s="247"/>
      <c r="O7" s="247"/>
      <c r="P7" s="247"/>
    </row>
    <row r="8" spans="1:16" s="10" customFormat="1" ht="38.25" customHeight="1">
      <c r="A8" s="534" t="s">
        <v>3</v>
      </c>
      <c r="B8" s="534" t="s">
        <v>4</v>
      </c>
      <c r="C8" s="534" t="s">
        <v>5</v>
      </c>
      <c r="D8" s="578" t="s">
        <v>6</v>
      </c>
      <c r="E8" s="532" t="s">
        <v>7</v>
      </c>
      <c r="F8" s="532" t="s">
        <v>8</v>
      </c>
      <c r="G8" s="248"/>
      <c r="H8" s="248"/>
      <c r="I8" s="248"/>
      <c r="J8" s="248"/>
      <c r="K8" s="248"/>
      <c r="L8" s="248"/>
      <c r="M8" s="248"/>
      <c r="N8" s="248"/>
      <c r="O8" s="248"/>
      <c r="P8" s="248"/>
    </row>
    <row r="9" spans="1:16" s="10" customFormat="1" ht="38.25" customHeight="1">
      <c r="A9" s="534"/>
      <c r="B9" s="534"/>
      <c r="C9" s="534"/>
      <c r="D9" s="578"/>
      <c r="E9" s="532"/>
      <c r="F9" s="532"/>
      <c r="G9" s="248"/>
      <c r="H9" s="248"/>
      <c r="I9" s="248"/>
      <c r="J9" s="248"/>
      <c r="K9" s="248"/>
      <c r="L9" s="248"/>
      <c r="M9" s="248"/>
      <c r="N9" s="248"/>
      <c r="O9" s="248"/>
      <c r="P9" s="248"/>
    </row>
    <row r="10" spans="1:16" s="10" customFormat="1" ht="33" customHeight="1">
      <c r="A10" s="424">
        <v>1</v>
      </c>
      <c r="B10" s="400" t="s">
        <v>520</v>
      </c>
      <c r="C10" s="428" t="s">
        <v>33</v>
      </c>
      <c r="D10" s="411">
        <v>44266</v>
      </c>
      <c r="E10" s="400" t="s">
        <v>521</v>
      </c>
      <c r="F10" s="400" t="s">
        <v>522</v>
      </c>
      <c r="G10" s="248"/>
      <c r="H10" s="248"/>
      <c r="I10" s="248"/>
      <c r="J10" s="248"/>
      <c r="K10" s="248"/>
      <c r="L10" s="248"/>
      <c r="M10" s="248"/>
      <c r="N10" s="248"/>
      <c r="O10" s="248"/>
      <c r="P10" s="248"/>
    </row>
    <row r="11" spans="1:16" s="10" customFormat="1" ht="33" customHeight="1">
      <c r="A11" s="287">
        <v>2</v>
      </c>
      <c r="B11" s="200" t="s">
        <v>418</v>
      </c>
      <c r="C11" s="286" t="s">
        <v>33</v>
      </c>
      <c r="D11" s="477">
        <v>44263</v>
      </c>
      <c r="E11" s="200" t="s">
        <v>419</v>
      </c>
      <c r="F11" s="200" t="s">
        <v>420</v>
      </c>
      <c r="G11" s="248"/>
      <c r="H11" s="248"/>
      <c r="I11" s="248"/>
      <c r="J11" s="248"/>
      <c r="K11" s="248"/>
      <c r="L11" s="248"/>
      <c r="M11" s="248"/>
      <c r="N11" s="248"/>
      <c r="O11" s="248"/>
      <c r="P11" s="248"/>
    </row>
    <row r="12" spans="1:16" s="10" customFormat="1" ht="37.5" customHeight="1">
      <c r="A12" s="287">
        <v>3</v>
      </c>
      <c r="B12" s="200" t="s">
        <v>505</v>
      </c>
      <c r="C12" s="286"/>
      <c r="D12" s="352">
        <v>44521</v>
      </c>
      <c r="E12" s="200" t="s">
        <v>507</v>
      </c>
      <c r="F12" s="200" t="s">
        <v>508</v>
      </c>
      <c r="G12" s="248"/>
      <c r="H12" s="248"/>
      <c r="I12" s="248"/>
      <c r="J12" s="248"/>
      <c r="K12" s="248"/>
      <c r="L12" s="248"/>
      <c r="M12" s="248"/>
      <c r="N12" s="248"/>
      <c r="O12" s="248"/>
      <c r="P12" s="248"/>
    </row>
    <row r="13" spans="1:16" s="10" customFormat="1" ht="37.5" customHeight="1">
      <c r="A13" s="287">
        <v>4</v>
      </c>
      <c r="B13" s="200" t="s">
        <v>249</v>
      </c>
      <c r="C13" s="275"/>
      <c r="D13" s="352" t="s">
        <v>251</v>
      </c>
      <c r="E13" s="200" t="s">
        <v>253</v>
      </c>
      <c r="F13" s="200" t="s">
        <v>254</v>
      </c>
      <c r="G13" s="248"/>
      <c r="H13" s="248"/>
      <c r="I13" s="248"/>
      <c r="J13" s="248"/>
      <c r="K13" s="248"/>
      <c r="L13" s="248"/>
      <c r="M13" s="248"/>
      <c r="N13" s="248"/>
      <c r="O13" s="248"/>
      <c r="P13" s="248"/>
    </row>
    <row r="14" spans="1:16" s="46" customFormat="1" ht="37.5" customHeight="1">
      <c r="A14" s="287">
        <v>5</v>
      </c>
      <c r="B14" s="252" t="s">
        <v>243</v>
      </c>
      <c r="C14" s="275" t="s">
        <v>33</v>
      </c>
      <c r="D14" s="352">
        <v>44536</v>
      </c>
      <c r="E14" s="200" t="s">
        <v>244</v>
      </c>
      <c r="F14" s="200" t="s">
        <v>245</v>
      </c>
      <c r="G14" s="194" t="e">
        <f>B14&amp;" "&amp;#REF!</f>
        <v>#REF!</v>
      </c>
      <c r="H14" s="194" t="str">
        <f>IF(C14="x","Nữ","Nam")</f>
        <v>Nữ</v>
      </c>
      <c r="I14" s="194" t="e">
        <f>#REF!&amp;" "&amp;#REF!&amp;","&amp;"P. "&amp;#REF!&amp;", Q. "&amp;#REF!</f>
        <v>#REF!</v>
      </c>
      <c r="J14" s="195">
        <f>DAY(D14)</f>
        <v>6</v>
      </c>
      <c r="K14" s="195">
        <f>MONTH(D14)</f>
        <v>12</v>
      </c>
      <c r="L14" s="195">
        <f>YEAR(D14)</f>
        <v>2021</v>
      </c>
      <c r="M14" s="194" t="e">
        <f>#REF!&amp;" "&amp;#REF!</f>
        <v>#REF!</v>
      </c>
      <c r="N14" s="249"/>
      <c r="O14" s="249"/>
      <c r="P14" s="249"/>
    </row>
    <row r="15" spans="1:16" s="46" customFormat="1" ht="37.5" customHeight="1">
      <c r="A15" s="287">
        <v>6</v>
      </c>
      <c r="B15" s="316" t="s">
        <v>312</v>
      </c>
      <c r="C15" s="275" t="s">
        <v>33</v>
      </c>
      <c r="D15" s="401">
        <v>44502</v>
      </c>
      <c r="E15" s="316" t="s">
        <v>313</v>
      </c>
      <c r="F15" s="316" t="s">
        <v>314</v>
      </c>
      <c r="G15" s="194"/>
      <c r="H15" s="194"/>
      <c r="I15" s="194"/>
      <c r="J15" s="195"/>
      <c r="K15" s="195"/>
      <c r="L15" s="195"/>
      <c r="M15" s="194"/>
      <c r="N15" s="249"/>
      <c r="O15" s="249"/>
      <c r="P15" s="249"/>
    </row>
    <row r="16" spans="1:16" s="46" customFormat="1" ht="37.5" customHeight="1">
      <c r="A16" s="287">
        <v>7</v>
      </c>
      <c r="B16" s="200" t="s">
        <v>467</v>
      </c>
      <c r="C16" s="286" t="s">
        <v>33</v>
      </c>
      <c r="D16" s="477">
        <v>44204</v>
      </c>
      <c r="E16" s="200"/>
      <c r="F16" s="200" t="s">
        <v>469</v>
      </c>
      <c r="G16" s="194"/>
      <c r="H16" s="194"/>
      <c r="I16" s="194"/>
      <c r="J16" s="195"/>
      <c r="K16" s="195"/>
      <c r="L16" s="195"/>
      <c r="M16" s="194"/>
      <c r="N16" s="249"/>
      <c r="O16" s="249"/>
      <c r="P16" s="249"/>
    </row>
    <row r="17" spans="1:16" s="46" customFormat="1" ht="37.5" customHeight="1">
      <c r="A17" s="287">
        <v>8</v>
      </c>
      <c r="B17" s="200" t="s">
        <v>463</v>
      </c>
      <c r="C17" s="439" t="s">
        <v>33</v>
      </c>
      <c r="D17" s="352">
        <v>44281</v>
      </c>
      <c r="E17" s="200" t="s">
        <v>523</v>
      </c>
      <c r="F17" s="200" t="s">
        <v>524</v>
      </c>
      <c r="G17" s="194"/>
      <c r="H17" s="194"/>
      <c r="I17" s="194"/>
      <c r="J17" s="195"/>
      <c r="K17" s="195"/>
      <c r="L17" s="195"/>
      <c r="M17" s="194"/>
      <c r="N17" s="249"/>
      <c r="O17" s="249"/>
      <c r="P17" s="249"/>
    </row>
    <row r="18" spans="1:16" s="46" customFormat="1" ht="37.5" customHeight="1">
      <c r="A18" s="287">
        <v>9</v>
      </c>
      <c r="B18" s="316" t="s">
        <v>355</v>
      </c>
      <c r="C18" s="286" t="s">
        <v>33</v>
      </c>
      <c r="D18" s="401" t="s">
        <v>356</v>
      </c>
      <c r="E18" s="316" t="s">
        <v>357</v>
      </c>
      <c r="F18" s="316" t="s">
        <v>358</v>
      </c>
      <c r="G18" s="194"/>
      <c r="H18" s="194"/>
      <c r="I18" s="194"/>
      <c r="J18" s="195"/>
      <c r="K18" s="195"/>
      <c r="L18" s="195"/>
      <c r="M18" s="194"/>
      <c r="N18" s="249"/>
      <c r="O18" s="249"/>
      <c r="P18" s="249"/>
    </row>
    <row r="19" spans="1:16" s="122" customFormat="1" ht="37.5" customHeight="1">
      <c r="A19" s="287">
        <v>10</v>
      </c>
      <c r="B19" s="200" t="s">
        <v>246</v>
      </c>
      <c r="C19" s="286"/>
      <c r="D19" s="352">
        <v>44540</v>
      </c>
      <c r="E19" s="200" t="s">
        <v>247</v>
      </c>
      <c r="F19" s="200" t="s">
        <v>248</v>
      </c>
      <c r="G19" s="194" t="e">
        <f>B19&amp;" "&amp;#REF!</f>
        <v>#REF!</v>
      </c>
      <c r="H19" s="194" t="str">
        <f t="shared" ref="H19:H24" si="0">IF(C19="x","Nữ","Nam")</f>
        <v>Nam</v>
      </c>
      <c r="I19" s="194" t="e">
        <f>#REF!&amp;" "&amp;#REF!&amp;","&amp;"P. "&amp;#REF!&amp;", Q. "&amp;#REF!</f>
        <v>#REF!</v>
      </c>
      <c r="J19" s="195">
        <f t="shared" ref="J19:J24" si="1">DAY(D19)</f>
        <v>10</v>
      </c>
      <c r="K19" s="195">
        <f t="shared" ref="K19:K24" si="2">MONTH(D19)</f>
        <v>12</v>
      </c>
      <c r="L19" s="195">
        <f t="shared" ref="L19:L24" si="3">YEAR(D19)</f>
        <v>2021</v>
      </c>
      <c r="M19" s="194" t="e">
        <f>#REF!&amp;" "&amp;#REF!</f>
        <v>#REF!</v>
      </c>
      <c r="N19" s="250"/>
      <c r="O19" s="250"/>
      <c r="P19" s="250"/>
    </row>
    <row r="20" spans="1:16" s="45" customFormat="1" ht="37.5" customHeight="1">
      <c r="A20" s="287">
        <v>11</v>
      </c>
      <c r="B20" s="200" t="s">
        <v>250</v>
      </c>
      <c r="C20" s="286" t="s">
        <v>33</v>
      </c>
      <c r="D20" s="352" t="s">
        <v>252</v>
      </c>
      <c r="E20" s="200" t="s">
        <v>255</v>
      </c>
      <c r="F20" s="200" t="s">
        <v>256</v>
      </c>
      <c r="G20" s="194" t="e">
        <f>B20&amp;" "&amp;#REF!</f>
        <v>#REF!</v>
      </c>
      <c r="H20" s="194" t="str">
        <f t="shared" si="0"/>
        <v>Nữ</v>
      </c>
      <c r="I20" s="194" t="e">
        <f>#REF!&amp;" "&amp;#REF!&amp;","&amp;"P. "&amp;#REF!&amp;", Q. "&amp;#REF!</f>
        <v>#REF!</v>
      </c>
      <c r="J20" s="195">
        <f t="shared" si="1"/>
        <v>22</v>
      </c>
      <c r="K20" s="195">
        <f t="shared" si="2"/>
        <v>9</v>
      </c>
      <c r="L20" s="195">
        <f t="shared" si="3"/>
        <v>2021</v>
      </c>
      <c r="M20" s="194" t="e">
        <f>#REF!&amp;" "&amp;#REF!</f>
        <v>#REF!</v>
      </c>
      <c r="N20" s="251"/>
      <c r="O20" s="251"/>
      <c r="P20" s="251"/>
    </row>
    <row r="21" spans="1:16" s="45" customFormat="1" ht="37.5" customHeight="1">
      <c r="A21" s="287">
        <v>12</v>
      </c>
      <c r="B21" s="200" t="s">
        <v>272</v>
      </c>
      <c r="C21" s="286"/>
      <c r="D21" s="352">
        <v>44541</v>
      </c>
      <c r="E21" s="200"/>
      <c r="F21" s="200" t="s">
        <v>273</v>
      </c>
      <c r="G21" s="194" t="e">
        <f>B21&amp;" "&amp;#REF!</f>
        <v>#REF!</v>
      </c>
      <c r="H21" s="194" t="str">
        <f t="shared" si="0"/>
        <v>Nam</v>
      </c>
      <c r="I21" s="194" t="e">
        <f>#REF!&amp;" "&amp;#REF!&amp;","&amp;"P. "&amp;#REF!&amp;", Q. "&amp;#REF!</f>
        <v>#REF!</v>
      </c>
      <c r="J21" s="195">
        <f t="shared" si="1"/>
        <v>11</v>
      </c>
      <c r="K21" s="195">
        <f t="shared" si="2"/>
        <v>12</v>
      </c>
      <c r="L21" s="195">
        <f t="shared" si="3"/>
        <v>2021</v>
      </c>
      <c r="M21" s="194" t="e">
        <f>#REF!&amp;" "&amp;#REF!</f>
        <v>#REF!</v>
      </c>
      <c r="N21" s="251"/>
      <c r="O21" s="251"/>
      <c r="P21" s="251"/>
    </row>
    <row r="22" spans="1:16" s="105" customFormat="1" ht="37.5" customHeight="1">
      <c r="A22" s="287">
        <v>13</v>
      </c>
      <c r="B22" s="200" t="s">
        <v>305</v>
      </c>
      <c r="C22" s="286" t="s">
        <v>33</v>
      </c>
      <c r="D22" s="352">
        <v>44245</v>
      </c>
      <c r="E22" s="200" t="s">
        <v>306</v>
      </c>
      <c r="F22" s="200" t="s">
        <v>307</v>
      </c>
      <c r="G22" s="194" t="e">
        <f>B22&amp;" "&amp;#REF!</f>
        <v>#REF!</v>
      </c>
      <c r="H22" s="194" t="str">
        <f t="shared" si="0"/>
        <v>Nữ</v>
      </c>
      <c r="I22" s="194" t="e">
        <f>#REF!&amp;" "&amp;#REF!&amp;","&amp;"P. "&amp;#REF!&amp;", Q. "&amp;#REF!</f>
        <v>#REF!</v>
      </c>
      <c r="J22" s="195">
        <f t="shared" si="1"/>
        <v>18</v>
      </c>
      <c r="K22" s="195">
        <f t="shared" si="2"/>
        <v>2</v>
      </c>
      <c r="L22" s="195">
        <f t="shared" si="3"/>
        <v>2021</v>
      </c>
      <c r="M22" s="194" t="e">
        <f>#REF!&amp;" "&amp;#REF!</f>
        <v>#REF!</v>
      </c>
      <c r="N22" s="253"/>
      <c r="O22" s="253"/>
      <c r="P22" s="253"/>
    </row>
    <row r="23" spans="1:16" s="45" customFormat="1" ht="37.5" customHeight="1">
      <c r="A23" s="287">
        <v>14</v>
      </c>
      <c r="B23" s="200" t="s">
        <v>327</v>
      </c>
      <c r="C23" s="286" t="s">
        <v>33</v>
      </c>
      <c r="D23" s="352">
        <v>44413</v>
      </c>
      <c r="E23" s="200" t="s">
        <v>330</v>
      </c>
      <c r="F23" s="200" t="s">
        <v>331</v>
      </c>
      <c r="G23" s="194" t="e">
        <f>'Mam4'!B17&amp;" "&amp;#REF!</f>
        <v>#REF!</v>
      </c>
      <c r="H23" s="194" t="str">
        <f>IF('Mam4'!C17="x","Nữ","Nam")</f>
        <v>Nam</v>
      </c>
      <c r="I23" s="194" t="e">
        <f>#REF!&amp;" "&amp;#REF!&amp;","&amp;"P. "&amp;#REF!&amp;", Q. "&amp;#REF!</f>
        <v>#REF!</v>
      </c>
      <c r="J23" s="195">
        <f>DAY('Mam4'!D17)</f>
        <v>24</v>
      </c>
      <c r="K23" s="195">
        <f>MONTH('Mam4'!D17)</f>
        <v>6</v>
      </c>
      <c r="L23" s="195">
        <f>YEAR('Mam4'!D17)</f>
        <v>2021</v>
      </c>
      <c r="M23" s="194" t="e">
        <f>#REF!&amp;" "&amp;#REF!</f>
        <v>#REF!</v>
      </c>
      <c r="N23" s="251"/>
      <c r="O23" s="251"/>
      <c r="P23" s="251"/>
    </row>
    <row r="24" spans="1:16" s="45" customFormat="1" ht="37.5" customHeight="1">
      <c r="A24" s="287">
        <v>15</v>
      </c>
      <c r="B24" s="200" t="s">
        <v>433</v>
      </c>
      <c r="C24" s="286"/>
      <c r="D24" s="352" t="s">
        <v>434</v>
      </c>
      <c r="E24" s="200" t="s">
        <v>435</v>
      </c>
      <c r="F24" s="200" t="s">
        <v>436</v>
      </c>
      <c r="G24" s="194" t="e">
        <f>B24&amp;" "&amp;#REF!</f>
        <v>#REF!</v>
      </c>
      <c r="H24" s="194" t="str">
        <f t="shared" si="0"/>
        <v>Nam</v>
      </c>
      <c r="I24" s="194" t="e">
        <f>#REF!&amp;" "&amp;#REF!&amp;","&amp;"P. "&amp;#REF!&amp;", Q. "&amp;#REF!</f>
        <v>#REF!</v>
      </c>
      <c r="J24" s="195">
        <f t="shared" si="1"/>
        <v>15</v>
      </c>
      <c r="K24" s="195">
        <f t="shared" si="2"/>
        <v>2</v>
      </c>
      <c r="L24" s="195">
        <f t="shared" si="3"/>
        <v>2021</v>
      </c>
      <c r="M24" s="194" t="e">
        <f>#REF!&amp;" "&amp;#REF!</f>
        <v>#REF!</v>
      </c>
      <c r="N24" s="251"/>
      <c r="O24" s="251"/>
      <c r="P24" s="251"/>
    </row>
    <row r="25" spans="1:16" s="45" customFormat="1" ht="37.5" customHeight="1">
      <c r="A25" s="287">
        <v>16</v>
      </c>
      <c r="B25" s="200" t="s">
        <v>525</v>
      </c>
      <c r="C25" s="286" t="s">
        <v>33</v>
      </c>
      <c r="D25" s="478" t="s">
        <v>498</v>
      </c>
      <c r="E25" s="200" t="s">
        <v>499</v>
      </c>
      <c r="F25" s="200" t="s">
        <v>500</v>
      </c>
      <c r="G25" s="194"/>
      <c r="H25" s="194"/>
      <c r="I25" s="194"/>
      <c r="J25" s="195"/>
      <c r="K25" s="195"/>
      <c r="L25" s="195"/>
      <c r="M25" s="194"/>
      <c r="N25" s="251"/>
      <c r="O25" s="251"/>
      <c r="P25" s="251"/>
    </row>
    <row r="26" spans="1:16" s="45" customFormat="1" ht="37.5" customHeight="1">
      <c r="A26" s="287">
        <v>17</v>
      </c>
      <c r="B26" s="200" t="s">
        <v>506</v>
      </c>
      <c r="C26" s="286"/>
      <c r="D26" s="352">
        <v>44367</v>
      </c>
      <c r="E26" s="200" t="s">
        <v>509</v>
      </c>
      <c r="F26" s="200" t="s">
        <v>510</v>
      </c>
      <c r="G26" s="194"/>
      <c r="H26" s="194"/>
      <c r="I26" s="194"/>
      <c r="J26" s="195"/>
      <c r="K26" s="195"/>
      <c r="L26" s="195"/>
      <c r="M26" s="194"/>
      <c r="N26" s="251"/>
      <c r="O26" s="251"/>
      <c r="P26" s="251"/>
    </row>
    <row r="27" spans="1:16" s="45" customFormat="1" ht="37.5" customHeight="1">
      <c r="A27" s="287">
        <v>18</v>
      </c>
      <c r="B27" s="200" t="s">
        <v>517</v>
      </c>
      <c r="C27" s="365"/>
      <c r="D27" s="352">
        <v>44201</v>
      </c>
      <c r="E27" s="200" t="s">
        <v>518</v>
      </c>
      <c r="F27" s="200" t="s">
        <v>519</v>
      </c>
      <c r="G27" s="194" t="e">
        <f>#REF!&amp;" "&amp;#REF!</f>
        <v>#REF!</v>
      </c>
      <c r="H27" s="194" t="e">
        <f>IF(#REF!="x","Nữ","Nam")</f>
        <v>#REF!</v>
      </c>
      <c r="I27" s="194" t="e">
        <f>#REF!&amp;" "&amp;#REF!&amp;","&amp;"P. "&amp;#REF!&amp;", Q. "&amp;#REF!</f>
        <v>#REF!</v>
      </c>
      <c r="J27" s="195" t="e">
        <f>DAY(#REF!)</f>
        <v>#REF!</v>
      </c>
      <c r="K27" s="195" t="e">
        <f>MONTH(#REF!)</f>
        <v>#REF!</v>
      </c>
      <c r="L27" s="195" t="e">
        <f>YEAR(#REF!)</f>
        <v>#REF!</v>
      </c>
      <c r="M27" s="194" t="e">
        <f>#REF!&amp;" "&amp;#REF!</f>
        <v>#REF!</v>
      </c>
      <c r="N27" s="251"/>
      <c r="O27" s="251"/>
      <c r="P27" s="251"/>
    </row>
    <row r="28" spans="1:16" s="138" customFormat="1" ht="37.5" customHeight="1">
      <c r="A28" s="287">
        <v>19</v>
      </c>
      <c r="B28" s="200" t="s">
        <v>504</v>
      </c>
      <c r="C28" s="286" t="s">
        <v>33</v>
      </c>
      <c r="D28" s="352">
        <v>44512</v>
      </c>
      <c r="E28" s="200" t="s">
        <v>480</v>
      </c>
      <c r="F28" s="200" t="s">
        <v>481</v>
      </c>
      <c r="G28" s="201" t="e">
        <f>B28&amp;" "&amp;#REF!</f>
        <v>#REF!</v>
      </c>
      <c r="H28" s="194" t="str">
        <f>IF(C28="x","Nữ","Nam")</f>
        <v>Nữ</v>
      </c>
      <c r="I28" s="201" t="e">
        <f>#REF!&amp;" "&amp;#REF!&amp;","&amp;"P. "&amp;#REF!&amp;", Q. "&amp;#REF!</f>
        <v>#REF!</v>
      </c>
      <c r="J28" s="202">
        <f>DAY(D28)</f>
        <v>12</v>
      </c>
      <c r="K28" s="202">
        <f>MONTH(D28)</f>
        <v>11</v>
      </c>
      <c r="L28" s="202">
        <f>YEAR(D28)</f>
        <v>2021</v>
      </c>
      <c r="M28" s="194" t="e">
        <f>#REF!&amp;" "&amp;#REF!</f>
        <v>#REF!</v>
      </c>
      <c r="N28" s="254"/>
      <c r="O28" s="254"/>
      <c r="P28" s="254"/>
    </row>
    <row r="29" spans="1:16" s="138" customFormat="1" ht="37.5" customHeight="1">
      <c r="A29" s="287">
        <v>20</v>
      </c>
      <c r="B29" s="200" t="s">
        <v>441</v>
      </c>
      <c r="C29" s="286" t="s">
        <v>33</v>
      </c>
      <c r="D29" s="352">
        <v>44514</v>
      </c>
      <c r="E29" s="200" t="s">
        <v>442</v>
      </c>
      <c r="F29" s="200" t="s">
        <v>443</v>
      </c>
      <c r="G29" s="201" t="e">
        <f>B12&amp;" "&amp;#REF!</f>
        <v>#REF!</v>
      </c>
      <c r="H29" s="194" t="str">
        <f>IF(C12="x","Nữ","Nam")</f>
        <v>Nam</v>
      </c>
      <c r="I29" s="201" t="e">
        <f>#REF!&amp;" "&amp;#REF!&amp;","&amp;"P. "&amp;#REF!&amp;", Q. "&amp;#REF!</f>
        <v>#REF!</v>
      </c>
      <c r="J29" s="202">
        <f>DAY(D12)</f>
        <v>21</v>
      </c>
      <c r="K29" s="202">
        <f>MONTH(D12)</f>
        <v>11</v>
      </c>
      <c r="L29" s="202">
        <f>YEAR(D12)</f>
        <v>2021</v>
      </c>
      <c r="M29" s="194" t="e">
        <f>#REF!&amp;" "&amp;#REF!</f>
        <v>#REF!</v>
      </c>
      <c r="N29" s="254"/>
      <c r="O29" s="254"/>
      <c r="P29" s="254"/>
    </row>
    <row r="30" spans="1:16" s="54" customFormat="1" ht="37.5" customHeight="1">
      <c r="A30" s="425">
        <v>21</v>
      </c>
      <c r="B30" s="426" t="s">
        <v>332</v>
      </c>
      <c r="C30" s="229"/>
      <c r="D30" s="522">
        <v>44345</v>
      </c>
      <c r="E30" s="426" t="s">
        <v>339</v>
      </c>
      <c r="F30" s="426" t="s">
        <v>340</v>
      </c>
      <c r="G30" s="194" t="e">
        <f>'Mam2'!B19&amp;" "&amp;#REF!</f>
        <v>#REF!</v>
      </c>
      <c r="H30" s="194" t="str">
        <f>IF('Mam2'!C19="x","Nữ","Nam")</f>
        <v>Nam</v>
      </c>
      <c r="I30" s="194" t="e">
        <f>'Mam2'!#REF!&amp;" "&amp;'Mam2'!#REF!&amp;","&amp;"P. "&amp;'Mam2'!#REF!&amp;", Q. "&amp;'Mam2'!#REF!</f>
        <v>#REF!</v>
      </c>
      <c r="J30" s="195">
        <f>DAY('Mam2'!D19)</f>
        <v>2</v>
      </c>
      <c r="K30" s="195">
        <f>MONTH('Mam2'!D19)</f>
        <v>6</v>
      </c>
      <c r="L30" s="195">
        <f>YEAR('Mam2'!D19)</f>
        <v>2021</v>
      </c>
      <c r="M30" s="194" t="e">
        <f>'Mam2'!#REF!&amp;" "&amp;'Mam2'!#REF!</f>
        <v>#REF!</v>
      </c>
      <c r="N30" s="255"/>
      <c r="O30" s="255"/>
      <c r="P30" s="255"/>
    </row>
    <row r="31" spans="1:16" s="162" customFormat="1" ht="35.25" hidden="1" customHeight="1">
      <c r="A31" s="518">
        <v>22</v>
      </c>
      <c r="B31" s="519"/>
      <c r="C31" s="520"/>
      <c r="D31" s="521"/>
      <c r="E31" s="519"/>
      <c r="F31" s="519"/>
      <c r="G31" s="257" t="e">
        <f>B31&amp;" "&amp;#REF!</f>
        <v>#REF!</v>
      </c>
      <c r="H31" s="257" t="str">
        <f>IF(C31="x","Nữ","Nam")</f>
        <v>Nam</v>
      </c>
      <c r="I31" s="257" t="e">
        <f>#REF!&amp;" "&amp;#REF!&amp;","&amp;"P. "&amp;#REF!&amp;", Q. "&amp;#REF!</f>
        <v>#REF!</v>
      </c>
      <c r="J31" s="258">
        <f>DAY(D31)</f>
        <v>0</v>
      </c>
      <c r="K31" s="258">
        <f>MONTH(D31)</f>
        <v>1</v>
      </c>
      <c r="L31" s="258">
        <f>YEAR(D31)</f>
        <v>1900</v>
      </c>
      <c r="M31" s="257" t="e">
        <f>#REF!&amp;" "&amp;#REF!</f>
        <v>#REF!</v>
      </c>
      <c r="N31" s="263"/>
      <c r="O31" s="259"/>
      <c r="P31" s="259"/>
    </row>
    <row r="32" spans="1:16" s="162" customFormat="1" ht="26.25" customHeight="1">
      <c r="A32" s="260"/>
      <c r="B32" s="259"/>
      <c r="C32" s="261"/>
      <c r="D32" s="262"/>
      <c r="E32" s="259"/>
      <c r="F32" s="259"/>
      <c r="G32" s="256"/>
      <c r="H32" s="257"/>
      <c r="I32" s="257"/>
      <c r="J32" s="258"/>
      <c r="K32" s="258"/>
      <c r="L32" s="258"/>
      <c r="M32" s="257"/>
      <c r="N32" s="248"/>
      <c r="O32" s="259"/>
      <c r="P32" s="259"/>
    </row>
    <row r="33" spans="1:16" s="10" customFormat="1" ht="31.5" customHeight="1">
      <c r="A33" s="248"/>
      <c r="G33" s="266"/>
      <c r="H33" s="266"/>
      <c r="I33" s="267"/>
      <c r="J33" s="267"/>
      <c r="K33" s="248"/>
      <c r="L33" s="248"/>
      <c r="M33" s="248"/>
      <c r="N33" s="247"/>
      <c r="O33" s="248"/>
      <c r="P33" s="248"/>
    </row>
    <row r="34" spans="1:16" ht="18.75">
      <c r="A34" s="248"/>
      <c r="B34" s="577"/>
      <c r="C34" s="577"/>
      <c r="D34" s="577"/>
      <c r="E34" s="248"/>
      <c r="F34" s="457"/>
      <c r="G34" s="266"/>
      <c r="H34" s="266"/>
      <c r="I34" s="267"/>
      <c r="J34" s="267"/>
      <c r="K34" s="247"/>
      <c r="L34" s="247"/>
      <c r="M34" s="247"/>
      <c r="N34" s="176"/>
      <c r="O34" s="247"/>
      <c r="P34" s="247"/>
    </row>
    <row r="35" spans="1:16" s="20" customFormat="1" ht="22.5" customHeight="1">
      <c r="A35" s="281"/>
      <c r="B35" s="479"/>
      <c r="C35" s="281"/>
      <c r="D35" s="283"/>
      <c r="E35" s="282"/>
      <c r="F35" s="248"/>
      <c r="G35" s="163"/>
      <c r="H35" s="176"/>
      <c r="I35" s="176"/>
      <c r="J35" s="176"/>
      <c r="K35" s="176"/>
      <c r="L35" s="176"/>
      <c r="M35" s="176"/>
      <c r="N35" s="206"/>
      <c r="O35" s="176"/>
      <c r="P35" s="176"/>
    </row>
    <row r="36" spans="1:16" s="1" customFormat="1" ht="18.75">
      <c r="A36" s="281"/>
      <c r="B36" s="471"/>
      <c r="C36" s="281"/>
      <c r="D36" s="283"/>
      <c r="E36" s="282"/>
      <c r="F36" s="282"/>
      <c r="G36" s="176"/>
      <c r="H36" s="176"/>
      <c r="I36" s="206"/>
      <c r="J36" s="206"/>
      <c r="K36" s="206"/>
      <c r="L36" s="206"/>
      <c r="M36" s="206"/>
      <c r="N36" s="206"/>
      <c r="O36" s="206"/>
      <c r="P36" s="206"/>
    </row>
    <row r="37" spans="1:16" s="1" customFormat="1" ht="18.75">
      <c r="A37" s="480"/>
      <c r="B37" s="480"/>
      <c r="C37" s="480"/>
      <c r="D37" s="279"/>
      <c r="E37" s="243"/>
      <c r="F37" s="457"/>
      <c r="G37" s="179"/>
      <c r="H37" s="179"/>
      <c r="I37" s="206"/>
      <c r="J37" s="206"/>
      <c r="K37" s="206"/>
      <c r="L37" s="206"/>
      <c r="M37" s="206"/>
      <c r="N37" s="206"/>
      <c r="O37" s="206"/>
      <c r="P37" s="206"/>
    </row>
    <row r="38" spans="1:16" s="1" customFormat="1" ht="24" customHeight="1">
      <c r="A38" s="281"/>
      <c r="B38" s="281"/>
      <c r="C38" s="281"/>
      <c r="D38" s="283"/>
      <c r="E38" s="282"/>
      <c r="F38" s="457"/>
      <c r="G38" s="176"/>
      <c r="H38" s="176"/>
      <c r="I38" s="206"/>
      <c r="J38" s="206"/>
      <c r="K38" s="206"/>
      <c r="L38" s="206"/>
      <c r="M38" s="206"/>
      <c r="O38" s="206"/>
      <c r="P38" s="206"/>
    </row>
    <row r="39" spans="1:16" s="1" customFormat="1" ht="15">
      <c r="A39" s="23"/>
      <c r="D39" s="154"/>
      <c r="G39" s="23"/>
      <c r="H39" s="23"/>
    </row>
    <row r="40" spans="1:16" s="1" customFormat="1" ht="15">
      <c r="A40" s="23"/>
      <c r="B40" s="24"/>
      <c r="C40" s="5"/>
      <c r="D40" s="144"/>
      <c r="E40" s="25"/>
      <c r="F40" s="25"/>
      <c r="G40" s="23"/>
      <c r="H40" s="23"/>
    </row>
    <row r="41" spans="1:16" s="1" customFormat="1" ht="15">
      <c r="A41" s="23"/>
      <c r="B41" s="24"/>
      <c r="C41" s="5"/>
      <c r="D41" s="144"/>
      <c r="E41" s="17"/>
      <c r="F41" s="17"/>
      <c r="G41" s="23"/>
      <c r="H41" s="23"/>
    </row>
    <row r="42" spans="1:16" s="1" customFormat="1" ht="16.5">
      <c r="A42" s="530"/>
      <c r="B42" s="530"/>
      <c r="C42" s="530"/>
      <c r="D42" s="145"/>
      <c r="E42" s="22"/>
      <c r="F42" s="34"/>
      <c r="G42" s="21"/>
      <c r="H42" s="21"/>
      <c r="N42" s="11"/>
    </row>
    <row r="43" spans="1:16" s="11" customFormat="1">
      <c r="A43" s="26"/>
      <c r="B43" s="26"/>
      <c r="C43" s="27"/>
      <c r="D43" s="146"/>
      <c r="E43" s="26"/>
      <c r="F43" s="26"/>
    </row>
    <row r="44" spans="1:16" s="11" customFormat="1">
      <c r="A44" s="26"/>
      <c r="B44" s="26"/>
      <c r="C44" s="27"/>
      <c r="D44" s="146"/>
      <c r="E44" s="26"/>
      <c r="F44" s="26"/>
    </row>
    <row r="45" spans="1:16" s="11" customFormat="1">
      <c r="A45" s="26"/>
      <c r="B45" s="26"/>
      <c r="C45" s="27"/>
      <c r="D45" s="146"/>
      <c r="E45" s="26"/>
      <c r="F45" s="26"/>
    </row>
    <row r="46" spans="1:16" s="11" customFormat="1">
      <c r="A46" s="26"/>
      <c r="B46" s="26"/>
      <c r="C46" s="27"/>
      <c r="D46" s="146"/>
      <c r="E46" s="26"/>
      <c r="F46" s="26"/>
    </row>
    <row r="47" spans="1:16" s="11" customFormat="1">
      <c r="A47" s="26"/>
      <c r="B47" s="26"/>
      <c r="C47" s="27"/>
      <c r="D47" s="146"/>
      <c r="E47" s="26"/>
      <c r="F47" s="26"/>
    </row>
    <row r="48" spans="1:16" s="11" customFormat="1">
      <c r="A48" s="26"/>
      <c r="B48" s="26"/>
      <c r="C48" s="27"/>
      <c r="D48" s="146"/>
      <c r="E48" s="26"/>
      <c r="F48" s="26"/>
    </row>
    <row r="49" spans="1:6" s="11" customFormat="1">
      <c r="A49" s="26"/>
      <c r="B49" s="26"/>
      <c r="C49" s="27"/>
      <c r="D49" s="146"/>
      <c r="E49" s="26"/>
      <c r="F49" s="26"/>
    </row>
    <row r="50" spans="1:6" s="11" customFormat="1">
      <c r="A50" s="26"/>
      <c r="B50" s="26"/>
      <c r="C50" s="27"/>
      <c r="D50" s="146"/>
      <c r="E50" s="26"/>
      <c r="F50" s="26"/>
    </row>
    <row r="51" spans="1:6" s="11" customFormat="1">
      <c r="D51" s="147"/>
    </row>
    <row r="52" spans="1:6" s="11" customFormat="1">
      <c r="D52" s="147"/>
    </row>
    <row r="53" spans="1:6" s="11" customFormat="1">
      <c r="D53" s="147"/>
    </row>
    <row r="54" spans="1:6" s="11" customFormat="1">
      <c r="D54" s="147"/>
    </row>
    <row r="55" spans="1:6" s="11" customFormat="1">
      <c r="D55" s="147"/>
    </row>
    <row r="56" spans="1:6" s="11" customFormat="1">
      <c r="D56" s="147"/>
    </row>
    <row r="57" spans="1:6" s="11" customFormat="1">
      <c r="D57" s="147"/>
    </row>
    <row r="58" spans="1:6" s="11" customFormat="1">
      <c r="D58" s="147"/>
    </row>
    <row r="59" spans="1:6" s="11" customFormat="1">
      <c r="D59" s="147"/>
    </row>
    <row r="60" spans="1:6" s="11" customFormat="1">
      <c r="D60" s="147"/>
    </row>
    <row r="61" spans="1:6" s="11" customFormat="1">
      <c r="D61" s="147"/>
    </row>
    <row r="62" spans="1:6" s="11" customFormat="1">
      <c r="D62" s="147"/>
    </row>
    <row r="63" spans="1:6" s="11" customFormat="1">
      <c r="D63" s="147"/>
    </row>
    <row r="64" spans="1:6" s="11" customFormat="1">
      <c r="D64" s="147"/>
    </row>
    <row r="65" spans="4:14" s="11" customFormat="1">
      <c r="D65" s="147"/>
      <c r="N65" s="36"/>
    </row>
  </sheetData>
  <autoFilter ref="A9:K35" xr:uid="{00000000-0009-0000-0000-000006000000}"/>
  <sortState xmlns:xlrd2="http://schemas.microsoft.com/office/spreadsheetml/2017/richdata2" ref="B10:F35">
    <sortCondition ref="B10:B35"/>
  </sortState>
  <mergeCells count="11">
    <mergeCell ref="A42:C42"/>
    <mergeCell ref="E8:E9"/>
    <mergeCell ref="F8:F9"/>
    <mergeCell ref="B34:D34"/>
    <mergeCell ref="A4:F4"/>
    <mergeCell ref="A5:F5"/>
    <mergeCell ref="A7:D7"/>
    <mergeCell ref="A8:A9"/>
    <mergeCell ref="B8:B9"/>
    <mergeCell ref="C8:C9"/>
    <mergeCell ref="D8:D9"/>
  </mergeCells>
  <printOptions horizontalCentered="1"/>
  <pageMargins left="0" right="0" top="0.19685039370078741" bottom="0" header="0" footer="0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FFFF"/>
  </sheetPr>
  <dimension ref="A1:DT60"/>
  <sheetViews>
    <sheetView view="pageBreakPreview" zoomScale="64" zoomScaleNormal="73" zoomScaleSheetLayoutView="64" workbookViewId="0">
      <pane xSplit="2" ySplit="9" topLeftCell="C10" activePane="bottomRight" state="frozen"/>
      <selection activeCell="F26" sqref="F26"/>
      <selection pane="topRight" activeCell="F26" sqref="F26"/>
      <selection pane="bottomLeft" activeCell="F26" sqref="F26"/>
      <selection pane="bottomRight" activeCell="D18" sqref="D18"/>
    </sheetView>
  </sheetViews>
  <sheetFormatPr defaultColWidth="9.140625" defaultRowHeight="11.25"/>
  <cols>
    <col min="1" max="1" width="6.85546875" style="36" customWidth="1"/>
    <col min="2" max="2" width="39.7109375" style="36" customWidth="1"/>
    <col min="3" max="3" width="6.7109375" style="37" customWidth="1"/>
    <col min="4" max="4" width="16" style="155" bestFit="1" customWidth="1"/>
    <col min="5" max="5" width="33.7109375" style="36" customWidth="1"/>
    <col min="6" max="6" width="40.5703125" style="36" customWidth="1"/>
    <col min="7" max="7" width="35.140625" style="36" hidden="1" customWidth="1"/>
    <col min="8" max="12" width="0" style="36" hidden="1" customWidth="1"/>
    <col min="13" max="13" width="45.7109375" style="36" hidden="1" customWidth="1"/>
    <col min="14" max="16384" width="9.140625" style="36"/>
  </cols>
  <sheetData>
    <row r="1" spans="1:14" s="19" customFormat="1" ht="20.100000000000001" customHeight="1">
      <c r="A1" s="565" t="s">
        <v>0</v>
      </c>
      <c r="B1" s="565"/>
      <c r="C1" s="565"/>
      <c r="D1" s="164"/>
      <c r="E1" s="166"/>
      <c r="F1" s="166"/>
    </row>
    <row r="2" spans="1:14" s="19" customFormat="1" ht="20.100000000000001" customHeight="1">
      <c r="A2" s="566" t="s">
        <v>1</v>
      </c>
      <c r="B2" s="566"/>
      <c r="C2" s="566"/>
      <c r="D2" s="169"/>
      <c r="E2" s="166"/>
      <c r="F2" s="166"/>
    </row>
    <row r="3" spans="1:14" s="19" customFormat="1" ht="13.5" customHeight="1">
      <c r="A3" s="171"/>
      <c r="B3" s="171"/>
      <c r="C3" s="171"/>
      <c r="D3" s="169"/>
      <c r="E3" s="166"/>
      <c r="F3" s="166"/>
    </row>
    <row r="4" spans="1:14" s="2" customFormat="1" ht="30" customHeight="1">
      <c r="A4" s="572" t="s">
        <v>55</v>
      </c>
      <c r="B4" s="572"/>
      <c r="C4" s="572"/>
      <c r="D4" s="572"/>
      <c r="E4" s="572"/>
      <c r="F4" s="572"/>
      <c r="G4" s="6"/>
      <c r="H4" s="6"/>
      <c r="I4" s="6"/>
      <c r="J4" s="1"/>
      <c r="K4" s="1"/>
      <c r="L4" s="1"/>
      <c r="M4" s="1"/>
    </row>
    <row r="5" spans="1:14" s="2" customFormat="1" ht="30" customHeight="1">
      <c r="A5" s="541" t="s">
        <v>56</v>
      </c>
      <c r="B5" s="541"/>
      <c r="C5" s="541"/>
      <c r="D5" s="541"/>
      <c r="E5" s="541"/>
      <c r="F5" s="541"/>
      <c r="G5" s="29"/>
      <c r="H5" s="29"/>
      <c r="I5" s="29"/>
      <c r="J5" s="1"/>
      <c r="K5" s="1"/>
      <c r="L5" s="1"/>
      <c r="M5" s="1"/>
    </row>
    <row r="6" spans="1:14" s="2" customFormat="1" ht="21.75" customHeight="1">
      <c r="A6" s="398"/>
      <c r="B6" s="398"/>
      <c r="C6" s="398"/>
      <c r="D6" s="398"/>
      <c r="E6" s="398"/>
      <c r="F6" s="398"/>
      <c r="G6" s="29"/>
      <c r="H6" s="29"/>
      <c r="I6" s="29"/>
      <c r="J6" s="1"/>
      <c r="K6" s="1"/>
      <c r="L6" s="1"/>
      <c r="M6" s="1"/>
    </row>
    <row r="7" spans="1:14" ht="25.5" customHeight="1">
      <c r="A7" s="576" t="s">
        <v>13</v>
      </c>
      <c r="B7" s="576"/>
      <c r="C7" s="576"/>
      <c r="D7" s="576"/>
      <c r="E7" s="248"/>
      <c r="F7" s="248"/>
      <c r="G7" s="10"/>
      <c r="H7" s="10"/>
      <c r="I7" s="10"/>
      <c r="J7" s="10"/>
      <c r="K7" s="10"/>
      <c r="L7" s="10"/>
      <c r="M7" s="10"/>
      <c r="N7" s="10"/>
    </row>
    <row r="8" spans="1:14" ht="42" customHeight="1">
      <c r="A8" s="534" t="s">
        <v>3</v>
      </c>
      <c r="B8" s="534" t="s">
        <v>4</v>
      </c>
      <c r="C8" s="534" t="s">
        <v>5</v>
      </c>
      <c r="D8" s="578" t="s">
        <v>6</v>
      </c>
      <c r="E8" s="532" t="s">
        <v>7</v>
      </c>
      <c r="F8" s="532" t="s">
        <v>8</v>
      </c>
      <c r="G8" s="10"/>
      <c r="H8" s="10"/>
      <c r="I8" s="10"/>
      <c r="J8" s="10"/>
      <c r="K8" s="10"/>
      <c r="L8" s="10"/>
      <c r="M8" s="10"/>
      <c r="N8" s="10"/>
    </row>
    <row r="9" spans="1:14" ht="37.5" customHeight="1">
      <c r="A9" s="534"/>
      <c r="B9" s="534"/>
      <c r="C9" s="534"/>
      <c r="D9" s="578"/>
      <c r="E9" s="532"/>
      <c r="F9" s="532"/>
      <c r="G9" s="10"/>
      <c r="H9" s="10"/>
      <c r="I9" s="10"/>
      <c r="J9" s="10"/>
      <c r="K9" s="10"/>
      <c r="L9" s="10"/>
      <c r="M9" s="10"/>
      <c r="N9" s="10"/>
    </row>
    <row r="10" spans="1:14" ht="42.75" customHeight="1">
      <c r="A10" s="424">
        <v>1</v>
      </c>
      <c r="B10" s="400" t="s">
        <v>323</v>
      </c>
      <c r="C10" s="428"/>
      <c r="D10" s="411">
        <v>44301</v>
      </c>
      <c r="E10" s="400" t="s">
        <v>324</v>
      </c>
      <c r="F10" s="400" t="s">
        <v>325</v>
      </c>
      <c r="G10" s="10"/>
      <c r="H10" s="10"/>
      <c r="I10" s="10"/>
      <c r="J10" s="10"/>
      <c r="K10" s="10"/>
      <c r="L10" s="10"/>
      <c r="M10" s="10"/>
      <c r="N10" s="10"/>
    </row>
    <row r="11" spans="1:14" ht="42.75" customHeight="1">
      <c r="A11" s="287">
        <v>2</v>
      </c>
      <c r="B11" s="200" t="s">
        <v>392</v>
      </c>
      <c r="C11" s="286"/>
      <c r="D11" s="352" t="s">
        <v>394</v>
      </c>
      <c r="E11" s="200" t="s">
        <v>395</v>
      </c>
      <c r="F11" s="200" t="s">
        <v>396</v>
      </c>
      <c r="G11" s="10"/>
      <c r="H11" s="10"/>
      <c r="I11" s="10"/>
      <c r="J11" s="10"/>
      <c r="K11" s="10"/>
      <c r="L11" s="10"/>
      <c r="M11" s="10"/>
      <c r="N11" s="10"/>
    </row>
    <row r="12" spans="1:14" ht="42.75" customHeight="1">
      <c r="A12" s="287">
        <v>3</v>
      </c>
      <c r="B12" s="200" t="s">
        <v>393</v>
      </c>
      <c r="C12" s="286" t="s">
        <v>33</v>
      </c>
      <c r="D12" s="352">
        <v>44239</v>
      </c>
      <c r="E12" s="200" t="s">
        <v>397</v>
      </c>
      <c r="F12" s="200" t="s">
        <v>398</v>
      </c>
      <c r="G12" s="10"/>
      <c r="H12" s="10"/>
      <c r="I12" s="10"/>
      <c r="J12" s="10"/>
      <c r="K12" s="10"/>
      <c r="L12" s="10"/>
      <c r="M12" s="10"/>
      <c r="N12" s="10"/>
    </row>
    <row r="13" spans="1:14" ht="42.75" customHeight="1">
      <c r="A13" s="287">
        <v>4</v>
      </c>
      <c r="B13" s="200" t="s">
        <v>359</v>
      </c>
      <c r="C13" s="286"/>
      <c r="D13" s="352" t="s">
        <v>360</v>
      </c>
      <c r="E13" s="200" t="s">
        <v>98</v>
      </c>
      <c r="F13" s="200" t="s">
        <v>99</v>
      </c>
      <c r="G13" s="10"/>
      <c r="H13" s="10"/>
      <c r="I13" s="10"/>
      <c r="J13" s="10"/>
      <c r="K13" s="10"/>
      <c r="L13" s="10"/>
      <c r="M13" s="10"/>
      <c r="N13" s="10"/>
    </row>
    <row r="14" spans="1:14" ht="42.75" customHeight="1">
      <c r="A14" s="287">
        <v>5</v>
      </c>
      <c r="B14" s="481" t="s">
        <v>456</v>
      </c>
      <c r="C14" s="286" t="s">
        <v>33</v>
      </c>
      <c r="D14" s="444">
        <v>44507</v>
      </c>
      <c r="E14" s="197"/>
      <c r="F14" s="445" t="s">
        <v>329</v>
      </c>
      <c r="G14" s="10"/>
      <c r="H14" s="10"/>
      <c r="I14" s="10"/>
      <c r="J14" s="10"/>
      <c r="K14" s="10"/>
      <c r="L14" s="10"/>
      <c r="M14" s="10"/>
      <c r="N14" s="10"/>
    </row>
    <row r="15" spans="1:14" ht="42.75" customHeight="1">
      <c r="A15" s="287">
        <v>6</v>
      </c>
      <c r="B15" s="481" t="s">
        <v>457</v>
      </c>
      <c r="C15" s="286" t="s">
        <v>33</v>
      </c>
      <c r="D15" s="444">
        <v>44507</v>
      </c>
      <c r="E15" s="197"/>
      <c r="F15" s="445" t="s">
        <v>329</v>
      </c>
      <c r="G15" s="10"/>
      <c r="H15" s="10"/>
      <c r="I15" s="10"/>
      <c r="J15" s="10"/>
      <c r="K15" s="10"/>
      <c r="L15" s="10"/>
      <c r="M15" s="10"/>
      <c r="N15" s="10"/>
    </row>
    <row r="16" spans="1:14" ht="42.75" customHeight="1">
      <c r="A16" s="287">
        <v>7</v>
      </c>
      <c r="B16" s="200" t="s">
        <v>268</v>
      </c>
      <c r="C16" s="286"/>
      <c r="D16" s="352">
        <v>44203</v>
      </c>
      <c r="E16" s="200" t="s">
        <v>274</v>
      </c>
      <c r="F16" s="200" t="s">
        <v>275</v>
      </c>
      <c r="G16" s="10"/>
      <c r="H16" s="10"/>
      <c r="I16" s="10"/>
      <c r="J16" s="10"/>
      <c r="K16" s="10"/>
      <c r="L16" s="10"/>
      <c r="M16" s="10"/>
      <c r="N16" s="10"/>
    </row>
    <row r="17" spans="1:124" ht="42.75" customHeight="1">
      <c r="A17" s="287">
        <v>8</v>
      </c>
      <c r="B17" s="200" t="s">
        <v>421</v>
      </c>
      <c r="C17" s="286" t="s">
        <v>33</v>
      </c>
      <c r="D17" s="352">
        <v>44561</v>
      </c>
      <c r="E17" s="200" t="s">
        <v>422</v>
      </c>
      <c r="F17" s="200" t="s">
        <v>423</v>
      </c>
      <c r="G17" s="10"/>
      <c r="H17" s="10"/>
      <c r="I17" s="10"/>
      <c r="J17" s="10"/>
      <c r="K17" s="10"/>
      <c r="L17" s="10"/>
      <c r="M17" s="10"/>
      <c r="N17" s="10"/>
    </row>
    <row r="18" spans="1:124" ht="42.75" customHeight="1">
      <c r="A18" s="287">
        <v>9</v>
      </c>
      <c r="B18" s="200" t="s">
        <v>296</v>
      </c>
      <c r="C18" s="286" t="s">
        <v>33</v>
      </c>
      <c r="D18" s="352">
        <v>44244</v>
      </c>
      <c r="E18" s="200" t="s">
        <v>297</v>
      </c>
      <c r="F18" s="200" t="s">
        <v>298</v>
      </c>
      <c r="G18" s="10"/>
      <c r="H18" s="10"/>
      <c r="I18" s="10"/>
      <c r="J18" s="10"/>
      <c r="K18" s="10"/>
      <c r="L18" s="10"/>
      <c r="M18" s="10"/>
      <c r="N18" s="10"/>
    </row>
    <row r="19" spans="1:124" ht="42.75" customHeight="1">
      <c r="A19" s="287">
        <v>10</v>
      </c>
      <c r="B19" s="200" t="s">
        <v>511</v>
      </c>
      <c r="C19" s="286"/>
      <c r="D19" s="352">
        <v>44349</v>
      </c>
      <c r="E19" s="200" t="s">
        <v>512</v>
      </c>
      <c r="F19" s="200" t="s">
        <v>513</v>
      </c>
      <c r="G19" s="10"/>
      <c r="H19" s="10"/>
      <c r="I19" s="10"/>
      <c r="J19" s="10"/>
      <c r="K19" s="10"/>
      <c r="L19" s="10"/>
      <c r="M19" s="10"/>
      <c r="N19" s="10"/>
    </row>
    <row r="20" spans="1:124" ht="42.75" customHeight="1">
      <c r="A20" s="287">
        <v>11</v>
      </c>
      <c r="B20" s="200" t="s">
        <v>514</v>
      </c>
      <c r="C20" s="286"/>
      <c r="D20" s="352">
        <v>44530</v>
      </c>
      <c r="E20" s="200" t="s">
        <v>515</v>
      </c>
      <c r="F20" s="200" t="s">
        <v>516</v>
      </c>
      <c r="G20" s="10"/>
      <c r="H20" s="10"/>
      <c r="I20" s="10"/>
      <c r="J20" s="10"/>
      <c r="K20" s="10"/>
      <c r="L20" s="10"/>
      <c r="M20" s="10"/>
      <c r="N20" s="10"/>
    </row>
    <row r="21" spans="1:124" ht="42.75" customHeight="1">
      <c r="A21" s="287">
        <v>12</v>
      </c>
      <c r="B21" s="200" t="s">
        <v>447</v>
      </c>
      <c r="C21" s="286"/>
      <c r="D21" s="352">
        <v>44497</v>
      </c>
      <c r="E21" s="200" t="s">
        <v>448</v>
      </c>
      <c r="F21" s="199" t="s">
        <v>449</v>
      </c>
      <c r="G21" s="10"/>
      <c r="H21" s="10"/>
      <c r="I21" s="10"/>
      <c r="J21" s="10"/>
      <c r="K21" s="10"/>
      <c r="L21" s="10"/>
      <c r="M21" s="10"/>
      <c r="N21" s="10"/>
    </row>
    <row r="22" spans="1:124" ht="42.75" customHeight="1">
      <c r="A22" s="287">
        <v>13</v>
      </c>
      <c r="B22" s="316" t="s">
        <v>348</v>
      </c>
      <c r="C22" s="286" t="s">
        <v>33</v>
      </c>
      <c r="D22" s="401" t="s">
        <v>349</v>
      </c>
      <c r="E22" s="316" t="s">
        <v>351</v>
      </c>
      <c r="F22" s="316" t="s">
        <v>352</v>
      </c>
      <c r="G22" s="10"/>
      <c r="H22" s="10"/>
      <c r="I22" s="10"/>
      <c r="J22" s="10"/>
      <c r="K22" s="10"/>
      <c r="L22" s="10"/>
      <c r="M22" s="10"/>
      <c r="N22" s="10"/>
    </row>
    <row r="23" spans="1:124" ht="42.75" customHeight="1">
      <c r="A23" s="287">
        <v>14</v>
      </c>
      <c r="B23" s="449" t="s">
        <v>302</v>
      </c>
      <c r="C23" s="286" t="s">
        <v>33</v>
      </c>
      <c r="D23" s="475">
        <v>44403</v>
      </c>
      <c r="E23" s="200" t="s">
        <v>303</v>
      </c>
      <c r="F23" s="268" t="s">
        <v>304</v>
      </c>
      <c r="G23" s="10"/>
      <c r="H23" s="10"/>
      <c r="I23" s="10"/>
      <c r="J23" s="10"/>
      <c r="K23" s="10"/>
      <c r="L23" s="10"/>
      <c r="M23" s="10"/>
      <c r="N23" s="10"/>
    </row>
    <row r="24" spans="1:124" s="31" customFormat="1" ht="42.75" customHeight="1">
      <c r="A24" s="287">
        <v>15</v>
      </c>
      <c r="B24" s="199" t="s">
        <v>263</v>
      </c>
      <c r="C24" s="286" t="s">
        <v>33</v>
      </c>
      <c r="D24" s="352">
        <v>44225</v>
      </c>
      <c r="E24" s="200" t="s">
        <v>264</v>
      </c>
      <c r="F24" s="200" t="s">
        <v>265</v>
      </c>
      <c r="G24" s="43" t="e">
        <f>B24&amp;" "&amp;#REF!</f>
        <v>#REF!</v>
      </c>
      <c r="H24" s="43" t="str">
        <f t="shared" ref="H24:H29" si="0">IF(C24="x","Nữ","Nam")</f>
        <v>Nữ</v>
      </c>
      <c r="I24" s="43" t="e">
        <f>#REF!&amp;" "&amp;#REF!&amp;","&amp;"P. "&amp;#REF!&amp;", Q. "&amp;#REF!</f>
        <v>#REF!</v>
      </c>
      <c r="J24" s="120">
        <f t="shared" ref="J24:J29" si="1">DAY(D24)</f>
        <v>29</v>
      </c>
      <c r="K24" s="120">
        <f t="shared" ref="K24:K29" si="2">MONTH(D24)</f>
        <v>1</v>
      </c>
      <c r="L24" s="120">
        <f t="shared" ref="L24:L29" si="3">YEAR(D24)</f>
        <v>2021</v>
      </c>
      <c r="M24" s="43" t="e">
        <f>#REF!&amp;" "&amp;#REF!</f>
        <v>#REF!</v>
      </c>
      <c r="N24" s="10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</row>
    <row r="25" spans="1:124" s="123" customFormat="1" ht="42.75" customHeight="1">
      <c r="A25" s="287">
        <v>16</v>
      </c>
      <c r="B25" s="200" t="s">
        <v>292</v>
      </c>
      <c r="C25" s="286" t="s">
        <v>33</v>
      </c>
      <c r="D25" s="352">
        <v>44494</v>
      </c>
      <c r="E25" s="200" t="s">
        <v>294</v>
      </c>
      <c r="F25" s="200" t="s">
        <v>295</v>
      </c>
      <c r="G25" s="43" t="e">
        <f>B25&amp;" "&amp;#REF!</f>
        <v>#REF!</v>
      </c>
      <c r="H25" s="43" t="str">
        <f t="shared" si="0"/>
        <v>Nữ</v>
      </c>
      <c r="I25" s="43" t="e">
        <f>#REF!&amp;" "&amp;#REF!&amp;","&amp;"P. "&amp;#REF!&amp;", Q. "&amp;#REF!</f>
        <v>#REF!</v>
      </c>
      <c r="J25" s="120">
        <f t="shared" si="1"/>
        <v>25</v>
      </c>
      <c r="K25" s="120">
        <f t="shared" si="2"/>
        <v>10</v>
      </c>
      <c r="L25" s="120">
        <f t="shared" si="3"/>
        <v>2021</v>
      </c>
      <c r="M25" s="43" t="e">
        <f>#REF!&amp;" "&amp;#REF!</f>
        <v>#REF!</v>
      </c>
      <c r="N25" s="1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</row>
    <row r="26" spans="1:124" s="31" customFormat="1" ht="42.75" customHeight="1">
      <c r="A26" s="287">
        <v>17</v>
      </c>
      <c r="B26" s="200" t="s">
        <v>293</v>
      </c>
      <c r="C26" s="286"/>
      <c r="D26" s="352">
        <v>44503</v>
      </c>
      <c r="E26" s="200" t="s">
        <v>150</v>
      </c>
      <c r="F26" s="200" t="s">
        <v>151</v>
      </c>
      <c r="G26" s="43" t="e">
        <f>B26&amp;" "&amp;#REF!</f>
        <v>#REF!</v>
      </c>
      <c r="H26" s="43" t="str">
        <f t="shared" si="0"/>
        <v>Nam</v>
      </c>
      <c r="I26" s="43" t="e">
        <f>#REF!&amp;" "&amp;#REF!&amp;","&amp;"P. "&amp;#REF!&amp;", Q. "&amp;#REF!</f>
        <v>#REF!</v>
      </c>
      <c r="J26" s="120">
        <f t="shared" si="1"/>
        <v>3</v>
      </c>
      <c r="K26" s="120">
        <f t="shared" si="2"/>
        <v>11</v>
      </c>
      <c r="L26" s="120">
        <f t="shared" si="3"/>
        <v>2021</v>
      </c>
      <c r="M26" s="43" t="e">
        <f>#REF!&amp;" "&amp;#REF!</f>
        <v>#REF!</v>
      </c>
      <c r="N26" s="10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</row>
    <row r="27" spans="1:124" s="45" customFormat="1" ht="42.75" customHeight="1">
      <c r="A27" s="287">
        <v>18</v>
      </c>
      <c r="B27" s="200" t="s">
        <v>299</v>
      </c>
      <c r="C27" s="275" t="s">
        <v>33</v>
      </c>
      <c r="D27" s="352">
        <v>44421</v>
      </c>
      <c r="E27" s="200" t="s">
        <v>300</v>
      </c>
      <c r="F27" s="200" t="s">
        <v>301</v>
      </c>
      <c r="G27" s="43" t="e">
        <f>B27&amp;" "&amp;#REF!</f>
        <v>#REF!</v>
      </c>
      <c r="H27" s="43" t="str">
        <f t="shared" si="0"/>
        <v>Nữ</v>
      </c>
      <c r="I27" s="43" t="e">
        <f>#REF!&amp;" "&amp;#REF!&amp;","&amp;"P. "&amp;#REF!&amp;", Q. "&amp;#REF!</f>
        <v>#REF!</v>
      </c>
      <c r="J27" s="120">
        <f t="shared" si="1"/>
        <v>13</v>
      </c>
      <c r="K27" s="120">
        <f t="shared" si="2"/>
        <v>8</v>
      </c>
      <c r="L27" s="120">
        <f t="shared" si="3"/>
        <v>2021</v>
      </c>
      <c r="M27" s="43" t="e">
        <f>#REF!&amp;" "&amp;#REF!</f>
        <v>#REF!</v>
      </c>
      <c r="N27" s="1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</row>
    <row r="28" spans="1:124" s="31" customFormat="1" ht="42.75" customHeight="1">
      <c r="A28" s="287">
        <v>19</v>
      </c>
      <c r="B28" s="316" t="s">
        <v>341</v>
      </c>
      <c r="C28" s="286"/>
      <c r="D28" s="401" t="s">
        <v>342</v>
      </c>
      <c r="E28" s="316" t="s">
        <v>344</v>
      </c>
      <c r="F28" s="316" t="s">
        <v>345</v>
      </c>
      <c r="G28" s="43" t="e">
        <f>B28&amp;" "&amp;#REF!</f>
        <v>#REF!</v>
      </c>
      <c r="H28" s="43" t="str">
        <f t="shared" si="0"/>
        <v>Nam</v>
      </c>
      <c r="I28" s="43" t="e">
        <f>#REF!&amp;" "&amp;#REF!&amp;","&amp;"P. "&amp;#REF!&amp;", Q. "&amp;#REF!</f>
        <v>#REF!</v>
      </c>
      <c r="J28" s="120">
        <f t="shared" si="1"/>
        <v>17</v>
      </c>
      <c r="K28" s="120">
        <f t="shared" si="2"/>
        <v>5</v>
      </c>
      <c r="L28" s="120">
        <f t="shared" si="3"/>
        <v>2021</v>
      </c>
      <c r="M28" s="43" t="e">
        <f>#REF!&amp;" "&amp;#REF!</f>
        <v>#REF!</v>
      </c>
      <c r="N28" s="16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</row>
    <row r="29" spans="1:124" s="124" customFormat="1" ht="42.75" customHeight="1">
      <c r="A29" s="425">
        <v>20</v>
      </c>
      <c r="B29" s="353" t="s">
        <v>501</v>
      </c>
      <c r="C29" s="229" t="s">
        <v>33</v>
      </c>
      <c r="D29" s="354">
        <v>44207</v>
      </c>
      <c r="E29" s="353" t="s">
        <v>502</v>
      </c>
      <c r="F29" s="353" t="s">
        <v>503</v>
      </c>
      <c r="G29" s="43" t="e">
        <f>B29&amp;" "&amp;#REF!</f>
        <v>#REF!</v>
      </c>
      <c r="H29" s="43" t="str">
        <f t="shared" si="0"/>
        <v>Nữ</v>
      </c>
      <c r="I29" s="43" t="e">
        <f>#REF!&amp;" "&amp;#REF!&amp;","&amp;"P. "&amp;#REF!&amp;", Q. "&amp;#REF!</f>
        <v>#REF!</v>
      </c>
      <c r="J29" s="120">
        <f t="shared" si="1"/>
        <v>11</v>
      </c>
      <c r="K29" s="120">
        <f t="shared" si="2"/>
        <v>1</v>
      </c>
      <c r="L29" s="120">
        <f t="shared" si="3"/>
        <v>2021</v>
      </c>
      <c r="M29" s="43" t="e">
        <f>#REF!&amp;" "&amp;#REF!</f>
        <v>#REF!</v>
      </c>
      <c r="N29" s="16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</row>
    <row r="30" spans="1:124" s="20" customFormat="1" ht="22.5" customHeight="1">
      <c r="A30" s="281"/>
      <c r="B30" s="282"/>
      <c r="C30" s="282"/>
      <c r="D30" s="283"/>
      <c r="E30" s="282"/>
      <c r="F30" s="282"/>
      <c r="G30" s="482"/>
      <c r="H30" s="483"/>
      <c r="I30" s="483"/>
      <c r="J30" s="483"/>
      <c r="K30" s="483"/>
      <c r="L30" s="483"/>
      <c r="M30" s="483"/>
      <c r="N30" s="16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</row>
    <row r="31" spans="1:124" s="1" customFormat="1" ht="18.75">
      <c r="A31" s="281"/>
      <c r="B31" s="282"/>
      <c r="C31" s="282"/>
      <c r="D31" s="283"/>
      <c r="E31" s="282"/>
      <c r="F31" s="457"/>
      <c r="G31" s="483"/>
      <c r="H31" s="483"/>
      <c r="I31" s="10"/>
      <c r="J31" s="10"/>
      <c r="K31" s="10"/>
      <c r="L31" s="10"/>
      <c r="M31" s="10"/>
      <c r="N31" s="16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</row>
    <row r="32" spans="1:124" s="1" customFormat="1" ht="18.75">
      <c r="A32" s="577"/>
      <c r="B32" s="577"/>
      <c r="C32" s="577"/>
      <c r="D32" s="279"/>
      <c r="E32" s="243"/>
      <c r="F32" s="457"/>
      <c r="G32" s="484"/>
      <c r="H32" s="484"/>
      <c r="I32" s="10"/>
      <c r="J32" s="10"/>
      <c r="K32" s="10"/>
      <c r="L32" s="10"/>
      <c r="M32" s="10"/>
      <c r="N32" s="16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</row>
    <row r="33" spans="1:124" s="1" customFormat="1" ht="18.75">
      <c r="A33" s="281"/>
      <c r="B33" s="248"/>
      <c r="C33" s="264"/>
      <c r="D33" s="265"/>
      <c r="E33" s="248"/>
      <c r="F33" s="248"/>
      <c r="G33" s="483"/>
      <c r="H33" s="483"/>
      <c r="I33" s="10"/>
      <c r="J33" s="10"/>
      <c r="K33" s="10"/>
      <c r="L33" s="10"/>
      <c r="M33" s="10"/>
      <c r="N33" s="16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</row>
    <row r="34" spans="1:124" s="1" customFormat="1" ht="18.75">
      <c r="A34" s="281"/>
      <c r="B34" s="248"/>
      <c r="C34" s="264"/>
      <c r="D34" s="265"/>
      <c r="E34" s="248"/>
      <c r="F34" s="282"/>
      <c r="G34" s="483"/>
      <c r="H34" s="483"/>
      <c r="I34" s="10"/>
      <c r="J34" s="10"/>
      <c r="K34" s="10"/>
      <c r="L34" s="10"/>
      <c r="M34" s="10"/>
      <c r="N34" s="16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</row>
    <row r="35" spans="1:124" s="1" customFormat="1" ht="18.75">
      <c r="A35" s="281"/>
      <c r="B35" s="282"/>
      <c r="C35" s="282"/>
      <c r="D35" s="283"/>
      <c r="E35" s="282"/>
      <c r="F35" s="457"/>
      <c r="G35" s="483"/>
      <c r="H35" s="483"/>
      <c r="I35" s="10"/>
      <c r="J35" s="10"/>
      <c r="K35" s="10"/>
      <c r="L35" s="10"/>
      <c r="M35" s="10"/>
      <c r="N35" s="16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</row>
    <row r="36" spans="1:124" s="1" customFormat="1" ht="24.75" customHeight="1">
      <c r="A36" s="281"/>
      <c r="B36" s="282"/>
      <c r="C36" s="282"/>
      <c r="D36" s="283"/>
      <c r="E36" s="248"/>
      <c r="F36" s="457"/>
      <c r="G36" s="483"/>
      <c r="H36" s="483"/>
      <c r="I36" s="10"/>
      <c r="J36" s="10"/>
      <c r="K36" s="10"/>
      <c r="L36" s="10"/>
      <c r="M36" s="10"/>
      <c r="N36" s="10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</row>
    <row r="37" spans="1:124" s="1" customFormat="1" ht="16.5">
      <c r="A37" s="540"/>
      <c r="B37" s="540"/>
      <c r="C37" s="540"/>
      <c r="D37" s="238"/>
      <c r="E37" s="240"/>
      <c r="F37" s="168"/>
      <c r="G37" s="21"/>
      <c r="H37" s="21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</row>
    <row r="38" spans="1:124" s="11" customFormat="1">
      <c r="A38" s="26"/>
      <c r="B38" s="26"/>
      <c r="C38" s="27"/>
      <c r="D38" s="146"/>
      <c r="E38" s="26"/>
      <c r="F38" s="2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</row>
    <row r="39" spans="1:124" s="11" customFormat="1">
      <c r="A39" s="26"/>
      <c r="B39" s="26"/>
      <c r="C39" s="27"/>
      <c r="D39" s="146"/>
      <c r="E39" s="26"/>
      <c r="F39" s="2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</row>
    <row r="40" spans="1:124" s="11" customFormat="1">
      <c r="A40" s="26"/>
      <c r="B40" s="26"/>
      <c r="C40" s="27"/>
      <c r="D40" s="146"/>
      <c r="E40" s="26"/>
      <c r="F40" s="2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</row>
    <row r="41" spans="1:124" s="11" customFormat="1">
      <c r="A41" s="26"/>
      <c r="B41" s="26"/>
      <c r="C41" s="27"/>
      <c r="D41" s="146"/>
      <c r="E41" s="26"/>
      <c r="F41" s="2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</row>
    <row r="42" spans="1:124" s="11" customFormat="1">
      <c r="A42" s="26"/>
      <c r="B42" s="26"/>
      <c r="C42" s="27"/>
      <c r="D42" s="146"/>
      <c r="E42" s="26"/>
      <c r="F42" s="2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</row>
    <row r="43" spans="1:124" s="11" customFormat="1">
      <c r="A43" s="26"/>
      <c r="B43" s="26"/>
      <c r="C43" s="27"/>
      <c r="D43" s="146"/>
      <c r="E43" s="26"/>
      <c r="F43" s="2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</row>
    <row r="44" spans="1:124" s="11" customFormat="1">
      <c r="A44" s="26"/>
      <c r="B44" s="26"/>
      <c r="C44" s="27"/>
      <c r="D44" s="146"/>
      <c r="E44" s="26"/>
      <c r="F44" s="2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</row>
    <row r="45" spans="1:124" s="11" customFormat="1">
      <c r="A45" s="26"/>
      <c r="B45" s="26"/>
      <c r="C45" s="27"/>
      <c r="D45" s="146"/>
      <c r="E45" s="26"/>
      <c r="F45" s="2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</row>
    <row r="46" spans="1:124" s="11" customFormat="1">
      <c r="C46" s="30"/>
      <c r="D46" s="147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</row>
    <row r="47" spans="1:124" s="11" customFormat="1">
      <c r="C47" s="30"/>
      <c r="D47" s="147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</row>
    <row r="48" spans="1:124" s="11" customFormat="1">
      <c r="C48" s="30"/>
      <c r="D48" s="147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</row>
    <row r="49" spans="1:124" s="11" customFormat="1">
      <c r="C49" s="30"/>
      <c r="D49" s="147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</row>
    <row r="50" spans="1:124" s="11" customFormat="1">
      <c r="C50" s="30"/>
      <c r="D50" s="147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</row>
    <row r="51" spans="1:124" s="11" customFormat="1">
      <c r="C51" s="30"/>
      <c r="D51" s="147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</row>
    <row r="52" spans="1:124" s="11" customFormat="1">
      <c r="C52" s="30"/>
      <c r="D52" s="147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</row>
    <row r="53" spans="1:124" s="11" customFormat="1">
      <c r="A53" s="11" t="s">
        <v>47</v>
      </c>
      <c r="C53" s="30"/>
      <c r="D53" s="147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</row>
    <row r="54" spans="1:124" s="11" customFormat="1">
      <c r="C54" s="30"/>
      <c r="D54" s="147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</row>
    <row r="55" spans="1:124" s="11" customFormat="1">
      <c r="C55" s="30"/>
      <c r="D55" s="147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</row>
    <row r="56" spans="1:124" s="11" customFormat="1">
      <c r="C56" s="30"/>
      <c r="D56" s="147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</row>
    <row r="57" spans="1:124" s="11" customFormat="1">
      <c r="C57" s="30"/>
      <c r="D57" s="147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</row>
    <row r="58" spans="1:124" s="11" customFormat="1">
      <c r="C58" s="30"/>
      <c r="D58" s="147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</row>
    <row r="59" spans="1:124" s="11" customFormat="1">
      <c r="C59" s="30"/>
      <c r="D59" s="147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</row>
    <row r="60" spans="1:124" s="11" customFormat="1">
      <c r="C60" s="30"/>
      <c r="D60" s="147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</row>
  </sheetData>
  <autoFilter ref="A9:K31" xr:uid="{00000000-0009-0000-0000-000007000000}"/>
  <sortState xmlns:xlrd2="http://schemas.microsoft.com/office/spreadsheetml/2017/richdata2" ref="B10:F29">
    <sortCondition ref="B10:B29"/>
  </sortState>
  <mergeCells count="13">
    <mergeCell ref="A1:C1"/>
    <mergeCell ref="A2:C2"/>
    <mergeCell ref="A7:D7"/>
    <mergeCell ref="A8:A9"/>
    <mergeCell ref="C8:C9"/>
    <mergeCell ref="D8:D9"/>
    <mergeCell ref="A4:F4"/>
    <mergeCell ref="A5:F5"/>
    <mergeCell ref="A37:C37"/>
    <mergeCell ref="E8:E9"/>
    <mergeCell ref="F8:F9"/>
    <mergeCell ref="A32:C32"/>
    <mergeCell ref="B8:B9"/>
  </mergeCells>
  <printOptions horizontalCentered="1"/>
  <pageMargins left="0" right="0" top="0.17" bottom="0" header="0" footer="0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FFFF"/>
  </sheetPr>
  <dimension ref="A1:M57"/>
  <sheetViews>
    <sheetView zoomScale="87" zoomScaleNormal="87" zoomScaleSheetLayoutView="62" workbookViewId="0">
      <pane ySplit="9" topLeftCell="A10" activePane="bottomLeft" state="frozen"/>
      <selection pane="bottomLeft" activeCell="R14" sqref="R14"/>
    </sheetView>
  </sheetViews>
  <sheetFormatPr defaultColWidth="9.140625" defaultRowHeight="12"/>
  <cols>
    <col min="1" max="1" width="7.42578125" style="101" customWidth="1"/>
    <col min="2" max="2" width="35.7109375" style="101" customWidth="1"/>
    <col min="3" max="3" width="7.140625" style="102" customWidth="1"/>
    <col min="4" max="4" width="14.5703125" style="156" customWidth="1"/>
    <col min="5" max="5" width="32" style="101" customWidth="1"/>
    <col min="6" max="6" width="34.140625" style="101" customWidth="1"/>
    <col min="7" max="7" width="39.42578125" style="101" hidden="1" customWidth="1"/>
    <col min="8" max="8" width="0" style="101" hidden="1" customWidth="1"/>
    <col min="9" max="9" width="23.7109375" style="101" hidden="1" customWidth="1"/>
    <col min="10" max="12" width="0" style="101" hidden="1" customWidth="1"/>
    <col min="13" max="13" width="39.7109375" style="101" hidden="1" customWidth="1"/>
    <col min="14" max="16384" width="9.140625" style="101"/>
  </cols>
  <sheetData>
    <row r="1" spans="1:6" s="100" customFormat="1" ht="20.25" customHeight="1">
      <c r="A1" s="565" t="s">
        <v>0</v>
      </c>
      <c r="B1" s="565"/>
      <c r="C1" s="565"/>
      <c r="D1" s="164"/>
      <c r="E1" s="166"/>
      <c r="F1" s="166"/>
    </row>
    <row r="2" spans="1:6" s="100" customFormat="1" ht="18.75" customHeight="1">
      <c r="A2" s="566" t="s">
        <v>1</v>
      </c>
      <c r="B2" s="566"/>
      <c r="C2" s="566"/>
      <c r="D2" s="169"/>
      <c r="E2" s="166"/>
      <c r="F2" s="166"/>
    </row>
    <row r="3" spans="1:6">
      <c r="A3" s="223"/>
      <c r="B3" s="223"/>
      <c r="C3" s="223"/>
      <c r="D3" s="270"/>
      <c r="E3" s="247"/>
      <c r="F3" s="247"/>
    </row>
    <row r="4" spans="1:6" s="75" customFormat="1" ht="30" customHeight="1">
      <c r="A4" s="564" t="s">
        <v>57</v>
      </c>
      <c r="B4" s="564"/>
      <c r="C4" s="564"/>
      <c r="D4" s="564"/>
      <c r="E4" s="564"/>
      <c r="F4" s="564"/>
    </row>
    <row r="5" spans="1:6" s="427" customFormat="1" ht="23.25" customHeight="1">
      <c r="A5" s="541" t="s">
        <v>776</v>
      </c>
      <c r="B5" s="541"/>
      <c r="C5" s="541"/>
      <c r="D5" s="541"/>
      <c r="E5" s="541"/>
      <c r="F5" s="541"/>
    </row>
    <row r="6" spans="1:6" s="427" customFormat="1" ht="14.25" customHeight="1">
      <c r="A6" s="398"/>
      <c r="B6" s="398"/>
      <c r="C6" s="398"/>
      <c r="D6" s="398"/>
      <c r="E6" s="398"/>
      <c r="F6" s="398"/>
    </row>
    <row r="7" spans="1:6" ht="25.5" customHeight="1">
      <c r="A7" s="576" t="s">
        <v>14</v>
      </c>
      <c r="B7" s="576"/>
      <c r="C7" s="576"/>
      <c r="D7" s="576"/>
      <c r="E7" s="248"/>
      <c r="F7" s="248"/>
    </row>
    <row r="8" spans="1:6" s="88" customFormat="1" ht="56.25" customHeight="1">
      <c r="A8" s="534" t="s">
        <v>3</v>
      </c>
      <c r="B8" s="534" t="s">
        <v>4</v>
      </c>
      <c r="C8" s="534" t="s">
        <v>5</v>
      </c>
      <c r="D8" s="578" t="s">
        <v>6</v>
      </c>
      <c r="E8" s="532" t="s">
        <v>7</v>
      </c>
      <c r="F8" s="532" t="s">
        <v>8</v>
      </c>
    </row>
    <row r="9" spans="1:6" s="88" customFormat="1" ht="30" customHeight="1">
      <c r="A9" s="534"/>
      <c r="B9" s="534"/>
      <c r="C9" s="534"/>
      <c r="D9" s="578"/>
      <c r="E9" s="532"/>
      <c r="F9" s="532"/>
    </row>
    <row r="10" spans="1:6" s="88" customFormat="1" ht="37.5" customHeight="1">
      <c r="A10" s="424">
        <v>1</v>
      </c>
      <c r="B10" s="485" t="s">
        <v>315</v>
      </c>
      <c r="C10" s="428"/>
      <c r="D10" s="486">
        <v>44427</v>
      </c>
      <c r="E10" s="485" t="s">
        <v>317</v>
      </c>
      <c r="F10" s="485" t="s">
        <v>318</v>
      </c>
    </row>
    <row r="11" spans="1:6" s="88" customFormat="1" ht="37.5" customHeight="1">
      <c r="A11" s="287">
        <v>2</v>
      </c>
      <c r="B11" s="487" t="s">
        <v>486</v>
      </c>
      <c r="C11" s="286" t="s">
        <v>33</v>
      </c>
      <c r="D11" s="488">
        <v>44545</v>
      </c>
      <c r="E11" s="371" t="s">
        <v>489</v>
      </c>
      <c r="F11" s="371" t="s">
        <v>490</v>
      </c>
    </row>
    <row r="12" spans="1:6" s="88" customFormat="1" ht="37.5" customHeight="1">
      <c r="A12" s="287">
        <v>3</v>
      </c>
      <c r="B12" s="371" t="s">
        <v>260</v>
      </c>
      <c r="C12" s="286" t="s">
        <v>33</v>
      </c>
      <c r="D12" s="490">
        <v>44465</v>
      </c>
      <c r="E12" s="371" t="s">
        <v>261</v>
      </c>
      <c r="F12" s="371" t="s">
        <v>262</v>
      </c>
    </row>
    <row r="13" spans="1:6" s="88" customFormat="1" ht="37.5" customHeight="1">
      <c r="A13" s="287">
        <v>4</v>
      </c>
      <c r="B13" s="371" t="s">
        <v>417</v>
      </c>
      <c r="C13" s="286" t="s">
        <v>33</v>
      </c>
      <c r="D13" s="490">
        <v>44283</v>
      </c>
      <c r="E13" s="371" t="s">
        <v>319</v>
      </c>
      <c r="F13" s="371" t="s">
        <v>320</v>
      </c>
    </row>
    <row r="14" spans="1:6" s="88" customFormat="1" ht="37.5" customHeight="1">
      <c r="A14" s="287">
        <v>5</v>
      </c>
      <c r="B14" s="371" t="s">
        <v>374</v>
      </c>
      <c r="C14" s="286" t="s">
        <v>33</v>
      </c>
      <c r="D14" s="490">
        <v>44263</v>
      </c>
      <c r="E14" s="371" t="s">
        <v>375</v>
      </c>
      <c r="F14" s="371" t="s">
        <v>376</v>
      </c>
    </row>
    <row r="15" spans="1:6" s="88" customFormat="1" ht="37.5" customHeight="1">
      <c r="A15" s="287">
        <v>6</v>
      </c>
      <c r="B15" s="371" t="s">
        <v>389</v>
      </c>
      <c r="C15" s="286"/>
      <c r="D15" s="490">
        <v>44303</v>
      </c>
      <c r="E15" s="371" t="s">
        <v>390</v>
      </c>
      <c r="F15" s="371" t="s">
        <v>391</v>
      </c>
    </row>
    <row r="16" spans="1:6" s="88" customFormat="1" ht="37.5" customHeight="1">
      <c r="A16" s="287">
        <v>7</v>
      </c>
      <c r="B16" s="371" t="s">
        <v>471</v>
      </c>
      <c r="C16" s="423"/>
      <c r="D16" s="490" t="s">
        <v>470</v>
      </c>
      <c r="E16" s="371" t="s">
        <v>472</v>
      </c>
      <c r="F16" s="371" t="s">
        <v>473</v>
      </c>
    </row>
    <row r="17" spans="1:13" s="88" customFormat="1" ht="37.5" customHeight="1">
      <c r="A17" s="287">
        <v>8</v>
      </c>
      <c r="B17" s="371" t="s">
        <v>257</v>
      </c>
      <c r="C17" s="286"/>
      <c r="D17" s="490">
        <v>44310</v>
      </c>
      <c r="E17" s="371" t="s">
        <v>258</v>
      </c>
      <c r="F17" s="371" t="s">
        <v>259</v>
      </c>
      <c r="G17" s="43" t="e">
        <f>B17&amp;" "&amp;#REF!</f>
        <v>#REF!</v>
      </c>
      <c r="H17" s="43" t="str">
        <f>IF(C17="x","Nữ","Nam")</f>
        <v>Nam</v>
      </c>
      <c r="I17" s="43" t="e">
        <f>#REF!&amp;" "&amp;#REF!&amp;","&amp;"P. "&amp;#REF!&amp;", Q. "&amp;#REF!</f>
        <v>#REF!</v>
      </c>
      <c r="J17" s="120">
        <f>DAY(D17)</f>
        <v>24</v>
      </c>
      <c r="K17" s="120">
        <f>MONTH(D17)</f>
        <v>4</v>
      </c>
      <c r="L17" s="120">
        <f>YEAR(D17)</f>
        <v>2021</v>
      </c>
      <c r="M17" s="43" t="e">
        <f>#REF!&amp;" "&amp;#REF!</f>
        <v>#REF!</v>
      </c>
    </row>
    <row r="18" spans="1:13" s="88" customFormat="1" ht="37.5" customHeight="1">
      <c r="A18" s="287">
        <v>9</v>
      </c>
      <c r="B18" s="371" t="s">
        <v>466</v>
      </c>
      <c r="C18" s="286"/>
      <c r="D18" s="490">
        <v>44376</v>
      </c>
      <c r="E18" s="371" t="s">
        <v>156</v>
      </c>
      <c r="F18" s="371" t="s">
        <v>468</v>
      </c>
      <c r="G18" s="43" t="e">
        <f>B12&amp;" "&amp;#REF!</f>
        <v>#REF!</v>
      </c>
      <c r="H18" s="43" t="str">
        <f>IF(C12="x","Nữ","Nam")</f>
        <v>Nữ</v>
      </c>
      <c r="I18" s="43" t="e">
        <f>#REF!&amp;" "&amp;#REF!&amp;","&amp;"P. "&amp;#REF!&amp;", Q. "&amp;#REF!</f>
        <v>#REF!</v>
      </c>
      <c r="J18" s="120">
        <f>DAY(D12)</f>
        <v>26</v>
      </c>
      <c r="K18" s="120">
        <f>MONTH(D12)</f>
        <v>9</v>
      </c>
      <c r="L18" s="120">
        <f>YEAR(D12)</f>
        <v>2021</v>
      </c>
      <c r="M18" s="43" t="e">
        <f>#REF!&amp;" "&amp;#REF!</f>
        <v>#REF!</v>
      </c>
    </row>
    <row r="19" spans="1:13" s="88" customFormat="1" ht="37.5" customHeight="1">
      <c r="A19" s="287">
        <v>10</v>
      </c>
      <c r="B19" s="487" t="s">
        <v>485</v>
      </c>
      <c r="C19" s="286" t="s">
        <v>33</v>
      </c>
      <c r="D19" s="488">
        <v>44510</v>
      </c>
      <c r="E19" s="371" t="s">
        <v>487</v>
      </c>
      <c r="F19" s="371" t="s">
        <v>488</v>
      </c>
      <c r="G19" s="43" t="e">
        <f>B10&amp;" "&amp;#REF!</f>
        <v>#REF!</v>
      </c>
      <c r="H19" s="43" t="str">
        <f>IF(C10="x","Nữ","Nam")</f>
        <v>Nam</v>
      </c>
      <c r="I19" s="43" t="e">
        <f>#REF!&amp;" "&amp;#REF!&amp;","&amp;"P. "&amp;#REF!&amp;", Q. "&amp;#REF!</f>
        <v>#REF!</v>
      </c>
      <c r="J19" s="120">
        <f>DAY(D10)</f>
        <v>19</v>
      </c>
      <c r="K19" s="120">
        <f>MONTH(D10)</f>
        <v>8</v>
      </c>
      <c r="L19" s="120">
        <f>YEAR(D10)</f>
        <v>2021</v>
      </c>
      <c r="M19" s="43" t="e">
        <f>#REF!&amp;" "&amp;#REF!</f>
        <v>#REF!</v>
      </c>
    </row>
    <row r="20" spans="1:13" s="88" customFormat="1" ht="37.5" customHeight="1">
      <c r="A20" s="287">
        <v>11</v>
      </c>
      <c r="B20" s="371" t="s">
        <v>482</v>
      </c>
      <c r="C20" s="277" t="s">
        <v>33</v>
      </c>
      <c r="D20" s="490">
        <v>44500</v>
      </c>
      <c r="E20" s="371" t="s">
        <v>483</v>
      </c>
      <c r="F20" s="371" t="s">
        <v>484</v>
      </c>
      <c r="G20" s="43" t="e">
        <f>B13&amp;" "&amp;#REF!</f>
        <v>#REF!</v>
      </c>
      <c r="H20" s="43" t="str">
        <f>IF(C13="x","Nữ","Nam")</f>
        <v>Nữ</v>
      </c>
      <c r="I20" s="43" t="e">
        <f>#REF!&amp;" "&amp;#REF!&amp;","&amp;"P. "&amp;#REF!&amp;", Q. "&amp;#REF!</f>
        <v>#REF!</v>
      </c>
      <c r="J20" s="120">
        <f>DAY(D13)</f>
        <v>28</v>
      </c>
      <c r="K20" s="120">
        <f>MONTH(D13)</f>
        <v>3</v>
      </c>
      <c r="L20" s="120">
        <f>YEAR(D13)</f>
        <v>2021</v>
      </c>
      <c r="M20" s="43" t="e">
        <f>#REF!&amp;" "&amp;#REF!</f>
        <v>#REF!</v>
      </c>
    </row>
    <row r="21" spans="1:13" s="88" customFormat="1" ht="37.5" customHeight="1">
      <c r="A21" s="287">
        <v>12</v>
      </c>
      <c r="B21" s="371" t="s">
        <v>316</v>
      </c>
      <c r="C21" s="286" t="s">
        <v>33</v>
      </c>
      <c r="D21" s="490">
        <v>44344</v>
      </c>
      <c r="E21" s="371" t="s">
        <v>321</v>
      </c>
      <c r="F21" s="371" t="s">
        <v>322</v>
      </c>
      <c r="G21" s="43" t="e">
        <f>B21&amp;" "&amp;#REF!</f>
        <v>#REF!</v>
      </c>
      <c r="H21" s="43" t="str">
        <f>IF(C21="x","Nữ","Nam")</f>
        <v>Nữ</v>
      </c>
      <c r="I21" s="43" t="e">
        <f>#REF!&amp;" "&amp;#REF!&amp;","&amp;"P. "&amp;#REF!&amp;", Q. "&amp;#REF!</f>
        <v>#REF!</v>
      </c>
      <c r="J21" s="120">
        <f>DAY(D21)</f>
        <v>28</v>
      </c>
      <c r="K21" s="120">
        <f>MONTH(D21)</f>
        <v>5</v>
      </c>
      <c r="L21" s="120">
        <f>YEAR(D21)</f>
        <v>2021</v>
      </c>
      <c r="M21" s="43" t="e">
        <f>#REF!&amp;" "&amp;#REF!</f>
        <v>#REF!</v>
      </c>
    </row>
    <row r="22" spans="1:13" s="88" customFormat="1" ht="37.5" customHeight="1">
      <c r="A22" s="287">
        <v>13</v>
      </c>
      <c r="B22" s="252" t="s">
        <v>336</v>
      </c>
      <c r="C22" s="286" t="s">
        <v>33</v>
      </c>
      <c r="D22" s="352">
        <v>44557</v>
      </c>
      <c r="E22" s="200" t="s">
        <v>337</v>
      </c>
      <c r="F22" s="200" t="s">
        <v>338</v>
      </c>
      <c r="G22" s="43" t="e">
        <f>B22&amp;" "&amp;#REF!</f>
        <v>#REF!</v>
      </c>
      <c r="H22" s="43" t="str">
        <f>IF(C22="x","Nữ","Nam")</f>
        <v>Nữ</v>
      </c>
      <c r="I22" s="43" t="e">
        <f>#REF!&amp;" "&amp;#REF!&amp;","&amp;"P. "&amp;#REF!&amp;", Q. "&amp;#REF!</f>
        <v>#REF!</v>
      </c>
      <c r="J22" s="120">
        <f>DAY(D22)</f>
        <v>27</v>
      </c>
      <c r="K22" s="120">
        <f>MONTH(D22)</f>
        <v>12</v>
      </c>
      <c r="L22" s="120">
        <f>YEAR(D22)</f>
        <v>2021</v>
      </c>
      <c r="M22" s="43" t="e">
        <f>#REF!&amp;" "&amp;#REF!</f>
        <v>#REF!</v>
      </c>
    </row>
    <row r="23" spans="1:13" s="104" customFormat="1" ht="37.5" customHeight="1">
      <c r="A23" s="287">
        <v>14</v>
      </c>
      <c r="B23" s="371" t="s">
        <v>361</v>
      </c>
      <c r="C23" s="286"/>
      <c r="D23" s="490">
        <v>44477</v>
      </c>
      <c r="E23" s="371" t="s">
        <v>362</v>
      </c>
      <c r="F23" s="371" t="s">
        <v>363</v>
      </c>
      <c r="G23" s="43" t="e">
        <f>B23&amp;" "&amp;#REF!</f>
        <v>#REF!</v>
      </c>
      <c r="H23" s="43" t="str">
        <f>IF(C23="x","Nữ","Nam")</f>
        <v>Nam</v>
      </c>
      <c r="I23" s="43" t="e">
        <f>#REF!&amp;" "&amp;#REF!&amp;","&amp;"P. "&amp;#REF!&amp;", Q. "&amp;#REF!</f>
        <v>#REF!</v>
      </c>
      <c r="J23" s="120">
        <f>DAY(D23)</f>
        <v>8</v>
      </c>
      <c r="K23" s="120">
        <f>MONTH(D23)</f>
        <v>10</v>
      </c>
      <c r="L23" s="120">
        <f>YEAR(D23)</f>
        <v>2021</v>
      </c>
      <c r="M23" s="43" t="e">
        <f>#REF!&amp;" "&amp;#REF!</f>
        <v>#REF!</v>
      </c>
    </row>
    <row r="24" spans="1:13" s="88" customFormat="1" ht="37.5" customHeight="1">
      <c r="A24" s="287">
        <v>15</v>
      </c>
      <c r="B24" s="200" t="s">
        <v>333</v>
      </c>
      <c r="C24" s="286"/>
      <c r="D24" s="492">
        <v>44345</v>
      </c>
      <c r="E24" s="493" t="s">
        <v>334</v>
      </c>
      <c r="F24" s="493" t="s">
        <v>335</v>
      </c>
      <c r="G24" s="43" t="e">
        <f>B14&amp;" "&amp;#REF!</f>
        <v>#REF!</v>
      </c>
      <c r="H24" s="43" t="str">
        <f>IF(C14="x","Nữ","Nam")</f>
        <v>Nữ</v>
      </c>
      <c r="I24" s="43" t="e">
        <f>#REF!&amp;" "&amp;#REF!&amp;","&amp;"P. "&amp;#REF!&amp;", Q. "&amp;#REF!</f>
        <v>#REF!</v>
      </c>
      <c r="J24" s="120">
        <f>DAY(D14)</f>
        <v>8</v>
      </c>
      <c r="K24" s="120">
        <f>MONTH(D14)</f>
        <v>3</v>
      </c>
      <c r="L24" s="120">
        <f>YEAR(D14)</f>
        <v>2021</v>
      </c>
      <c r="M24" s="43" t="e">
        <f>#REF!&amp;" "&amp;#REF!</f>
        <v>#REF!</v>
      </c>
    </row>
    <row r="25" spans="1:13" s="88" customFormat="1" ht="37.5" customHeight="1">
      <c r="A25" s="287">
        <v>16</v>
      </c>
      <c r="B25" s="371" t="s">
        <v>412</v>
      </c>
      <c r="C25" s="277"/>
      <c r="D25" s="490">
        <v>44474</v>
      </c>
      <c r="E25" s="371" t="s">
        <v>217</v>
      </c>
      <c r="F25" s="371" t="s">
        <v>413</v>
      </c>
      <c r="G25" s="43" t="e">
        <f>B25&amp;" "&amp;#REF!</f>
        <v>#REF!</v>
      </c>
      <c r="H25" s="43" t="str">
        <f>IF(C25="x","Nữ","Nam")</f>
        <v>Nam</v>
      </c>
      <c r="I25" s="43" t="e">
        <f>#REF!&amp;" "&amp;#REF!&amp;","&amp;"P. "&amp;#REF!&amp;", Q. "&amp;#REF!</f>
        <v>#REF!</v>
      </c>
      <c r="J25" s="120">
        <f>DAY(D25)</f>
        <v>5</v>
      </c>
      <c r="K25" s="120">
        <f>MONTH(D25)</f>
        <v>10</v>
      </c>
      <c r="L25" s="120">
        <f>YEAR(D25)</f>
        <v>2021</v>
      </c>
      <c r="M25" s="43" t="e">
        <f>#REF!&amp;" "&amp;#REF!</f>
        <v>#REF!</v>
      </c>
    </row>
    <row r="26" spans="1:13" s="88" customFormat="1" ht="37.5" customHeight="1">
      <c r="A26" s="287">
        <v>17</v>
      </c>
      <c r="B26" s="371" t="s">
        <v>437</v>
      </c>
      <c r="C26" s="286" t="s">
        <v>33</v>
      </c>
      <c r="D26" s="490" t="s">
        <v>438</v>
      </c>
      <c r="E26" s="371" t="s">
        <v>439</v>
      </c>
      <c r="F26" s="371" t="s">
        <v>440</v>
      </c>
      <c r="G26" s="43" t="e">
        <f>B26&amp;" "&amp;#REF!</f>
        <v>#REF!</v>
      </c>
      <c r="H26" s="43" t="str">
        <f>IF(C26="x","Nữ","Nam")</f>
        <v>Nữ</v>
      </c>
      <c r="I26" s="43" t="e">
        <f>#REF!&amp;" "&amp;#REF!&amp;","&amp;"P. "&amp;#REF!&amp;", Q. "&amp;#REF!</f>
        <v>#REF!</v>
      </c>
      <c r="J26" s="120">
        <f>DAY(D26)</f>
        <v>16</v>
      </c>
      <c r="K26" s="120">
        <f>MONTH(D26)</f>
        <v>2</v>
      </c>
      <c r="L26" s="120">
        <f>YEAR(D26)</f>
        <v>2021</v>
      </c>
      <c r="M26" s="43" t="e">
        <f>#REF!&amp;" "&amp;#REF!</f>
        <v>#REF!</v>
      </c>
    </row>
    <row r="27" spans="1:13" s="105" customFormat="1" ht="37.5" customHeight="1">
      <c r="A27" s="425">
        <v>18</v>
      </c>
      <c r="B27" s="523" t="s">
        <v>458</v>
      </c>
      <c r="C27" s="229"/>
      <c r="D27" s="524">
        <v>44545</v>
      </c>
      <c r="E27" s="525" t="s">
        <v>459</v>
      </c>
      <c r="F27" s="525" t="s">
        <v>460</v>
      </c>
      <c r="G27" s="43" t="e">
        <f>B27&amp;" "&amp;#REF!</f>
        <v>#REF!</v>
      </c>
      <c r="H27" s="43" t="str">
        <f>IF(C27="x","Nữ","Nam")</f>
        <v>Nam</v>
      </c>
      <c r="I27" s="43" t="e">
        <f>#REF!&amp;" "&amp;#REF!&amp;","&amp;"P. "&amp;#REF!&amp;", Q. "&amp;#REF!</f>
        <v>#REF!</v>
      </c>
      <c r="J27" s="120">
        <f>DAY(D27)</f>
        <v>15</v>
      </c>
      <c r="K27" s="120">
        <f>MONTH(D27)</f>
        <v>12</v>
      </c>
      <c r="L27" s="120">
        <f>YEAR(D27)</f>
        <v>2021</v>
      </c>
      <c r="M27" s="43" t="e">
        <f>#REF!&amp;" "&amp;#REF!</f>
        <v>#REF!</v>
      </c>
    </row>
    <row r="28" spans="1:13" s="88" customFormat="1" ht="32.25" customHeight="1">
      <c r="A28" s="281"/>
      <c r="B28" s="282"/>
      <c r="C28" s="282"/>
      <c r="D28" s="283"/>
      <c r="E28" s="282"/>
      <c r="F28" s="457"/>
    </row>
    <row r="29" spans="1:13" s="79" customFormat="1" ht="18.75">
      <c r="A29" s="577"/>
      <c r="B29" s="577"/>
      <c r="C29" s="577"/>
      <c r="D29" s="279"/>
      <c r="E29" s="243"/>
      <c r="F29" s="457"/>
    </row>
    <row r="30" spans="1:13" s="79" customFormat="1" ht="18.75">
      <c r="A30" s="281"/>
      <c r="B30" s="248"/>
      <c r="C30" s="264"/>
      <c r="D30" s="265"/>
      <c r="E30" s="248"/>
      <c r="F30" s="248"/>
    </row>
    <row r="31" spans="1:13" s="79" customFormat="1" ht="18.75">
      <c r="A31" s="281"/>
      <c r="B31" s="282"/>
      <c r="C31" s="282"/>
      <c r="D31" s="283"/>
      <c r="E31" s="282"/>
      <c r="F31" s="282"/>
    </row>
    <row r="32" spans="1:13" s="79" customFormat="1" ht="18.75">
      <c r="A32" s="281"/>
      <c r="B32" s="282"/>
      <c r="C32" s="282"/>
      <c r="D32" s="283"/>
      <c r="E32" s="282"/>
      <c r="F32" s="457"/>
    </row>
    <row r="33" spans="1:6" s="87" customFormat="1" ht="15.75">
      <c r="A33" s="236"/>
      <c r="B33" s="207"/>
      <c r="C33" s="221"/>
      <c r="D33" s="164"/>
      <c r="E33" s="237"/>
      <c r="F33" s="213"/>
    </row>
    <row r="34" spans="1:6" s="87" customFormat="1" ht="16.5">
      <c r="A34" s="540"/>
      <c r="B34" s="540"/>
      <c r="C34" s="540"/>
      <c r="D34" s="238"/>
      <c r="E34" s="240"/>
      <c r="F34" s="168"/>
    </row>
    <row r="35" spans="1:6" s="109" customFormat="1">
      <c r="A35" s="241"/>
      <c r="B35" s="241"/>
      <c r="C35" s="242"/>
      <c r="D35" s="285"/>
      <c r="E35" s="241"/>
      <c r="F35" s="241"/>
    </row>
    <row r="36" spans="1:6" s="109" customFormat="1">
      <c r="A36" s="107"/>
      <c r="B36" s="107"/>
      <c r="C36" s="108"/>
      <c r="D36" s="151"/>
      <c r="E36" s="107"/>
      <c r="F36" s="107"/>
    </row>
    <row r="37" spans="1:6" s="109" customFormat="1">
      <c r="A37" s="107"/>
      <c r="B37" s="107"/>
      <c r="C37" s="108"/>
      <c r="D37" s="151"/>
      <c r="E37" s="107"/>
      <c r="F37" s="107"/>
    </row>
    <row r="38" spans="1:6" s="109" customFormat="1">
      <c r="A38" s="107"/>
      <c r="B38" s="107"/>
      <c r="C38" s="108"/>
      <c r="D38" s="151"/>
      <c r="E38" s="107"/>
      <c r="F38" s="107"/>
    </row>
    <row r="39" spans="1:6" s="109" customFormat="1">
      <c r="A39" s="107"/>
      <c r="B39" s="107"/>
      <c r="C39" s="108"/>
      <c r="D39" s="151"/>
      <c r="E39" s="107"/>
      <c r="F39" s="107"/>
    </row>
    <row r="40" spans="1:6" s="109" customFormat="1">
      <c r="A40" s="107"/>
      <c r="B40" s="107"/>
      <c r="C40" s="108"/>
      <c r="D40" s="151"/>
      <c r="E40" s="107"/>
      <c r="F40" s="107"/>
    </row>
    <row r="41" spans="1:6" s="109" customFormat="1">
      <c r="A41" s="107"/>
      <c r="B41" s="107"/>
      <c r="C41" s="108"/>
      <c r="D41" s="151"/>
      <c r="E41" s="107"/>
      <c r="F41" s="107"/>
    </row>
    <row r="42" spans="1:6" s="109" customFormat="1">
      <c r="A42" s="107"/>
      <c r="B42" s="107"/>
      <c r="C42" s="108"/>
      <c r="D42" s="151"/>
      <c r="E42" s="107"/>
      <c r="F42" s="107"/>
    </row>
    <row r="43" spans="1:6" s="109" customFormat="1">
      <c r="C43" s="110"/>
      <c r="D43" s="152"/>
    </row>
    <row r="44" spans="1:6" s="109" customFormat="1">
      <c r="C44" s="110"/>
      <c r="D44" s="152"/>
    </row>
    <row r="45" spans="1:6" s="109" customFormat="1">
      <c r="C45" s="110"/>
      <c r="D45" s="152"/>
    </row>
    <row r="46" spans="1:6" s="109" customFormat="1">
      <c r="C46" s="110"/>
      <c r="D46" s="152"/>
    </row>
    <row r="47" spans="1:6" s="109" customFormat="1">
      <c r="C47" s="110"/>
      <c r="D47" s="152"/>
    </row>
    <row r="48" spans="1:6" s="109" customFormat="1">
      <c r="C48" s="110"/>
      <c r="D48" s="152"/>
    </row>
    <row r="49" spans="3:4" s="109" customFormat="1">
      <c r="C49" s="110"/>
      <c r="D49" s="152"/>
    </row>
    <row r="50" spans="3:4" s="109" customFormat="1">
      <c r="C50" s="110"/>
      <c r="D50" s="152"/>
    </row>
    <row r="51" spans="3:4" s="109" customFormat="1">
      <c r="C51" s="110"/>
      <c r="D51" s="152"/>
    </row>
    <row r="52" spans="3:4" s="109" customFormat="1">
      <c r="C52" s="110"/>
      <c r="D52" s="152"/>
    </row>
    <row r="53" spans="3:4" s="109" customFormat="1">
      <c r="C53" s="110"/>
      <c r="D53" s="152"/>
    </row>
    <row r="54" spans="3:4" s="109" customFormat="1">
      <c r="C54" s="110"/>
      <c r="D54" s="152"/>
    </row>
    <row r="55" spans="3:4" s="109" customFormat="1">
      <c r="C55" s="110"/>
      <c r="D55" s="152"/>
    </row>
    <row r="56" spans="3:4" s="109" customFormat="1">
      <c r="C56" s="110"/>
      <c r="D56" s="152"/>
    </row>
    <row r="57" spans="3:4" s="109" customFormat="1">
      <c r="C57" s="110"/>
      <c r="D57" s="152"/>
    </row>
  </sheetData>
  <autoFilter ref="A9:H28" xr:uid="{00000000-0009-0000-0000-000008000000}"/>
  <sortState xmlns:xlrd2="http://schemas.microsoft.com/office/spreadsheetml/2017/richdata2" ref="B11:F28">
    <sortCondition ref="B11:B28"/>
  </sortState>
  <mergeCells count="13">
    <mergeCell ref="A1:C1"/>
    <mergeCell ref="A2:C2"/>
    <mergeCell ref="A7:D7"/>
    <mergeCell ref="A8:A9"/>
    <mergeCell ref="C8:C9"/>
    <mergeCell ref="D8:D9"/>
    <mergeCell ref="A4:F4"/>
    <mergeCell ref="A5:F5"/>
    <mergeCell ref="A34:C34"/>
    <mergeCell ref="E8:E9"/>
    <mergeCell ref="F8:F9"/>
    <mergeCell ref="A29:C29"/>
    <mergeCell ref="B8:B9"/>
  </mergeCells>
  <printOptions horizontalCentered="1"/>
  <pageMargins left="0" right="0" top="0.23622047244094491" bottom="0" header="0" footer="0"/>
  <pageSetup paperSize="9" scale="7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FFFF"/>
  </sheetPr>
  <dimension ref="A1:M61"/>
  <sheetViews>
    <sheetView view="pageBreakPreview" zoomScale="75" zoomScaleNormal="53" zoomScaleSheetLayoutView="75" workbookViewId="0">
      <selection activeCell="E21" sqref="E21"/>
    </sheetView>
  </sheetViews>
  <sheetFormatPr defaultColWidth="9.140625" defaultRowHeight="11.25"/>
  <cols>
    <col min="1" max="1" width="8" style="36" customWidth="1"/>
    <col min="2" max="2" width="36.28515625" style="36" customWidth="1"/>
    <col min="3" max="3" width="6" style="37" customWidth="1"/>
    <col min="4" max="4" width="15" style="155" bestFit="1" customWidth="1"/>
    <col min="5" max="5" width="35.7109375" style="36" customWidth="1"/>
    <col min="6" max="6" width="32.85546875" style="36" customWidth="1"/>
    <col min="7" max="7" width="27.42578125" style="38" hidden="1" customWidth="1"/>
    <col min="8" max="12" width="0" style="38" hidden="1" customWidth="1"/>
    <col min="13" max="13" width="50.42578125" style="38" hidden="1" customWidth="1"/>
    <col min="14" max="16384" width="9.140625" style="38"/>
  </cols>
  <sheetData>
    <row r="1" spans="1:13" s="13" customFormat="1" ht="16.5" customHeight="1">
      <c r="A1" s="565" t="s">
        <v>0</v>
      </c>
      <c r="B1" s="565"/>
      <c r="C1" s="565"/>
      <c r="D1" s="164"/>
      <c r="E1" s="166"/>
      <c r="F1" s="166"/>
    </row>
    <row r="2" spans="1:13" s="13" customFormat="1" ht="15.75" customHeight="1">
      <c r="A2" s="566" t="s">
        <v>1</v>
      </c>
      <c r="B2" s="566"/>
      <c r="C2" s="566"/>
      <c r="D2" s="169"/>
      <c r="E2" s="166"/>
      <c r="F2" s="166"/>
    </row>
    <row r="3" spans="1:13" s="13" customFormat="1" ht="20.100000000000001" customHeight="1">
      <c r="A3" s="171"/>
      <c r="B3" s="171"/>
      <c r="C3" s="171"/>
      <c r="D3" s="169"/>
      <c r="E3" s="166"/>
      <c r="F3" s="166"/>
    </row>
    <row r="4" spans="1:13" s="41" customFormat="1" ht="30" customHeight="1">
      <c r="A4" s="564" t="s">
        <v>58</v>
      </c>
      <c r="B4" s="564"/>
      <c r="C4" s="564"/>
      <c r="D4" s="564"/>
      <c r="E4" s="564"/>
      <c r="F4" s="564"/>
    </row>
    <row r="5" spans="1:13" s="41" customFormat="1" ht="30" customHeight="1">
      <c r="A5" s="541" t="s">
        <v>777</v>
      </c>
      <c r="B5" s="541"/>
      <c r="C5" s="541"/>
      <c r="D5" s="541"/>
      <c r="E5" s="541"/>
      <c r="F5" s="541"/>
    </row>
    <row r="6" spans="1:13" s="41" customFormat="1" ht="20.25" customHeight="1">
      <c r="A6" s="398"/>
      <c r="B6" s="398"/>
      <c r="C6" s="398"/>
      <c r="D6" s="398"/>
      <c r="E6" s="398"/>
      <c r="F6" s="398"/>
    </row>
    <row r="7" spans="1:13" ht="25.5" customHeight="1">
      <c r="A7" s="576" t="s">
        <v>15</v>
      </c>
      <c r="B7" s="576"/>
      <c r="C7" s="576"/>
      <c r="D7" s="576"/>
      <c r="E7" s="248"/>
      <c r="F7" s="248"/>
    </row>
    <row r="8" spans="1:13" s="10" customFormat="1" ht="31.5" customHeight="1">
      <c r="A8" s="534" t="s">
        <v>3</v>
      </c>
      <c r="B8" s="534" t="s">
        <v>4</v>
      </c>
      <c r="C8" s="534" t="s">
        <v>5</v>
      </c>
      <c r="D8" s="578" t="s">
        <v>6</v>
      </c>
      <c r="E8" s="532" t="s">
        <v>7</v>
      </c>
      <c r="F8" s="532" t="s">
        <v>8</v>
      </c>
    </row>
    <row r="9" spans="1:13" s="10" customFormat="1" ht="31.5" customHeight="1">
      <c r="A9" s="534"/>
      <c r="B9" s="534"/>
      <c r="C9" s="534"/>
      <c r="D9" s="578"/>
      <c r="E9" s="532"/>
      <c r="F9" s="532"/>
    </row>
    <row r="10" spans="1:13" s="10" customFormat="1" ht="39" customHeight="1">
      <c r="A10" s="224">
        <v>1</v>
      </c>
      <c r="B10" s="400" t="s">
        <v>266</v>
      </c>
      <c r="C10" s="428"/>
      <c r="D10" s="411">
        <v>44449</v>
      </c>
      <c r="E10" s="400"/>
      <c r="F10" s="400" t="s">
        <v>267</v>
      </c>
      <c r="G10" s="43" t="e">
        <f>B10&amp;" "&amp;#REF!</f>
        <v>#REF!</v>
      </c>
      <c r="H10" s="43" t="str">
        <f>IF(C10="x","Nữ","Nam")</f>
        <v>Nam</v>
      </c>
      <c r="I10" s="43" t="e">
        <f>#REF!&amp;" "&amp;#REF!&amp;","&amp;"P. "&amp;#REF!&amp;", Q. "&amp;#REF!</f>
        <v>#REF!</v>
      </c>
      <c r="J10" s="120">
        <f>DAY(D10)</f>
        <v>10</v>
      </c>
      <c r="K10" s="120">
        <f>MONTH(D10)</f>
        <v>9</v>
      </c>
      <c r="L10" s="120">
        <f>YEAR(D10)</f>
        <v>2021</v>
      </c>
      <c r="M10" s="43" t="e">
        <f>#REF!&amp;" "&amp;#REF!</f>
        <v>#REF!</v>
      </c>
    </row>
    <row r="11" spans="1:13" s="10" customFormat="1" ht="39" customHeight="1">
      <c r="A11" s="225">
        <v>2</v>
      </c>
      <c r="B11" s="200" t="s">
        <v>283</v>
      </c>
      <c r="C11" s="286" t="s">
        <v>33</v>
      </c>
      <c r="D11" s="352">
        <v>44498</v>
      </c>
      <c r="E11" s="200" t="s">
        <v>284</v>
      </c>
      <c r="F11" s="200" t="s">
        <v>285</v>
      </c>
      <c r="G11" s="43"/>
      <c r="H11" s="43"/>
      <c r="I11" s="43"/>
      <c r="J11" s="120"/>
      <c r="K11" s="120"/>
      <c r="L11" s="120"/>
      <c r="M11" s="43"/>
    </row>
    <row r="12" spans="1:13" s="10" customFormat="1" ht="39" customHeight="1">
      <c r="A12" s="225">
        <v>3</v>
      </c>
      <c r="B12" s="371" t="s">
        <v>386</v>
      </c>
      <c r="C12" s="429" t="s">
        <v>33</v>
      </c>
      <c r="D12" s="490">
        <v>44298</v>
      </c>
      <c r="E12" s="371" t="s">
        <v>387</v>
      </c>
      <c r="F12" s="371" t="s">
        <v>388</v>
      </c>
      <c r="G12" s="43"/>
      <c r="H12" s="43"/>
      <c r="I12" s="43"/>
      <c r="J12" s="120"/>
      <c r="K12" s="120"/>
      <c r="L12" s="120"/>
      <c r="M12" s="43"/>
    </row>
    <row r="13" spans="1:13" s="10" customFormat="1" ht="39" customHeight="1">
      <c r="A13" s="225">
        <v>4</v>
      </c>
      <c r="B13" s="371" t="s">
        <v>399</v>
      </c>
      <c r="C13" s="286" t="s">
        <v>33</v>
      </c>
      <c r="D13" s="490">
        <v>44348</v>
      </c>
      <c r="E13" s="371" t="s">
        <v>400</v>
      </c>
      <c r="F13" s="371" t="s">
        <v>401</v>
      </c>
      <c r="G13" s="43"/>
      <c r="H13" s="43"/>
      <c r="I13" s="43"/>
      <c r="J13" s="120"/>
      <c r="K13" s="120"/>
      <c r="L13" s="120"/>
      <c r="M13" s="43"/>
    </row>
    <row r="14" spans="1:13" s="10" customFormat="1" ht="39" customHeight="1">
      <c r="A14" s="225">
        <v>5</v>
      </c>
      <c r="B14" s="489" t="s">
        <v>479</v>
      </c>
      <c r="C14" s="351" t="s">
        <v>33</v>
      </c>
      <c r="D14" s="488">
        <v>44512</v>
      </c>
      <c r="E14" s="371" t="s">
        <v>480</v>
      </c>
      <c r="F14" s="487" t="s">
        <v>481</v>
      </c>
      <c r="G14" s="43"/>
      <c r="H14" s="43"/>
      <c r="I14" s="43"/>
      <c r="J14" s="120"/>
      <c r="K14" s="120"/>
      <c r="L14" s="120"/>
      <c r="M14" s="43"/>
    </row>
    <row r="15" spans="1:13" s="10" customFormat="1" ht="39" customHeight="1">
      <c r="A15" s="225">
        <v>6</v>
      </c>
      <c r="B15" s="316" t="s">
        <v>350</v>
      </c>
      <c r="C15" s="286"/>
      <c r="D15" s="401">
        <v>44372</v>
      </c>
      <c r="E15" s="316" t="s">
        <v>353</v>
      </c>
      <c r="F15" s="316" t="s">
        <v>354</v>
      </c>
      <c r="G15" s="43"/>
      <c r="H15" s="43"/>
      <c r="I15" s="43"/>
      <c r="J15" s="120"/>
      <c r="K15" s="120"/>
      <c r="L15" s="120"/>
      <c r="M15" s="43"/>
    </row>
    <row r="16" spans="1:13" s="10" customFormat="1" ht="39" customHeight="1">
      <c r="A16" s="225">
        <v>7</v>
      </c>
      <c r="B16" s="316" t="s">
        <v>326</v>
      </c>
      <c r="C16" s="286" t="s">
        <v>33</v>
      </c>
      <c r="D16" s="401">
        <v>44449</v>
      </c>
      <c r="E16" s="316" t="s">
        <v>328</v>
      </c>
      <c r="F16" s="316" t="s">
        <v>329</v>
      </c>
      <c r="G16" s="43"/>
      <c r="H16" s="43"/>
      <c r="I16" s="43"/>
      <c r="J16" s="120"/>
      <c r="K16" s="120"/>
      <c r="L16" s="120"/>
      <c r="M16" s="43"/>
    </row>
    <row r="17" spans="1:13" s="10" customFormat="1" ht="39" customHeight="1">
      <c r="A17" s="225">
        <v>8</v>
      </c>
      <c r="B17" s="200" t="s">
        <v>414</v>
      </c>
      <c r="C17" s="275"/>
      <c r="D17" s="352">
        <v>44371</v>
      </c>
      <c r="E17" s="200" t="s">
        <v>415</v>
      </c>
      <c r="F17" s="252" t="s">
        <v>416</v>
      </c>
      <c r="G17" s="43"/>
      <c r="H17" s="43"/>
      <c r="I17" s="43"/>
      <c r="J17" s="120"/>
      <c r="K17" s="120"/>
      <c r="L17" s="120"/>
      <c r="M17" s="43"/>
    </row>
    <row r="18" spans="1:13" s="10" customFormat="1" ht="39" customHeight="1">
      <c r="A18" s="225">
        <v>9</v>
      </c>
      <c r="B18" s="371" t="s">
        <v>404</v>
      </c>
      <c r="C18" s="286" t="s">
        <v>33</v>
      </c>
      <c r="D18" s="490">
        <v>44481</v>
      </c>
      <c r="E18" s="371" t="s">
        <v>408</v>
      </c>
      <c r="F18" s="371" t="s">
        <v>409</v>
      </c>
      <c r="G18" s="43"/>
      <c r="H18" s="43"/>
      <c r="I18" s="43"/>
      <c r="J18" s="120"/>
      <c r="K18" s="120"/>
      <c r="L18" s="120"/>
      <c r="M18" s="43"/>
    </row>
    <row r="19" spans="1:13" s="10" customFormat="1" ht="39" customHeight="1">
      <c r="A19" s="225">
        <v>10</v>
      </c>
      <c r="B19" s="200" t="s">
        <v>474</v>
      </c>
      <c r="C19" s="286"/>
      <c r="D19" s="352">
        <v>44203</v>
      </c>
      <c r="E19" s="200" t="s">
        <v>476</v>
      </c>
      <c r="F19" s="200" t="s">
        <v>477</v>
      </c>
      <c r="G19" s="43"/>
      <c r="H19" s="43"/>
      <c r="I19" s="43"/>
      <c r="J19" s="120"/>
      <c r="K19" s="120"/>
      <c r="L19" s="120"/>
      <c r="M19" s="43"/>
    </row>
    <row r="20" spans="1:13" s="10" customFormat="1" ht="39" customHeight="1">
      <c r="A20" s="225">
        <v>11</v>
      </c>
      <c r="B20" s="371" t="s">
        <v>475</v>
      </c>
      <c r="C20" s="286"/>
      <c r="D20" s="490">
        <v>43844</v>
      </c>
      <c r="E20" s="371" t="s">
        <v>478</v>
      </c>
      <c r="F20" s="371" t="s">
        <v>429</v>
      </c>
      <c r="G20" s="43"/>
      <c r="H20" s="43"/>
      <c r="I20" s="43"/>
      <c r="J20" s="120"/>
      <c r="K20" s="120"/>
      <c r="L20" s="120"/>
      <c r="M20" s="43"/>
    </row>
    <row r="21" spans="1:13" s="10" customFormat="1" ht="39" customHeight="1">
      <c r="A21" s="225">
        <v>12</v>
      </c>
      <c r="B21" s="371" t="s">
        <v>403</v>
      </c>
      <c r="C21" s="286" t="s">
        <v>33</v>
      </c>
      <c r="D21" s="490">
        <v>44385</v>
      </c>
      <c r="E21" s="371" t="s">
        <v>406</v>
      </c>
      <c r="F21" s="371" t="s">
        <v>407</v>
      </c>
      <c r="G21" s="43" t="e">
        <f>B21&amp;" "&amp;#REF!</f>
        <v>#REF!</v>
      </c>
      <c r="H21" s="43" t="str">
        <f>IF(C21="x","Nữ","Nam")</f>
        <v>Nữ</v>
      </c>
      <c r="I21" s="43" t="e">
        <f>#REF!&amp;" "&amp;#REF!&amp;","&amp;"P. "&amp;#REF!&amp;", Q. "&amp;#REF!</f>
        <v>#REF!</v>
      </c>
      <c r="J21" s="120">
        <f>DAY(D21)</f>
        <v>8</v>
      </c>
      <c r="K21" s="120">
        <f>MONTH(D21)</f>
        <v>7</v>
      </c>
      <c r="L21" s="120">
        <f>YEAR(D21)</f>
        <v>2021</v>
      </c>
      <c r="M21" s="43" t="e">
        <f>#REF!&amp;" "&amp;#REF!</f>
        <v>#REF!</v>
      </c>
    </row>
    <row r="22" spans="1:13" s="10" customFormat="1" ht="39" customHeight="1">
      <c r="A22" s="225">
        <v>13</v>
      </c>
      <c r="B22" s="200" t="s">
        <v>280</v>
      </c>
      <c r="C22" s="286"/>
      <c r="D22" s="352">
        <v>44242</v>
      </c>
      <c r="E22" s="200" t="s">
        <v>281</v>
      </c>
      <c r="F22" s="200" t="s">
        <v>282</v>
      </c>
      <c r="G22" s="43" t="e">
        <f>B22&amp;" "&amp;#REF!</f>
        <v>#REF!</v>
      </c>
      <c r="H22" s="43" t="str">
        <f>IF(C22="x","Nữ","Nam")</f>
        <v>Nam</v>
      </c>
      <c r="I22" s="43" t="e">
        <f>#REF!&amp;" "&amp;#REF!&amp;","&amp;"P. "&amp;#REF!&amp;", Q. "&amp;#REF!</f>
        <v>#REF!</v>
      </c>
      <c r="J22" s="120">
        <f>DAY(D22)</f>
        <v>15</v>
      </c>
      <c r="K22" s="120">
        <f>MONTH(D22)</f>
        <v>2</v>
      </c>
      <c r="L22" s="120">
        <f>YEAR(D22)</f>
        <v>2021</v>
      </c>
      <c r="M22" s="43" t="e">
        <f>#REF!&amp;" "&amp;#REF!</f>
        <v>#REF!</v>
      </c>
    </row>
    <row r="23" spans="1:13" s="10" customFormat="1" ht="39" customHeight="1">
      <c r="A23" s="225">
        <v>14</v>
      </c>
      <c r="B23" s="371" t="s">
        <v>444</v>
      </c>
      <c r="C23" s="286" t="s">
        <v>33</v>
      </c>
      <c r="D23" s="490">
        <v>44422</v>
      </c>
      <c r="E23" s="371" t="s">
        <v>445</v>
      </c>
      <c r="F23" s="371" t="s">
        <v>446</v>
      </c>
      <c r="G23" s="43" t="e">
        <f>B11&amp;" "&amp;#REF!</f>
        <v>#REF!</v>
      </c>
      <c r="H23" s="43" t="str">
        <f>IF(C11="x","Nữ","Nam")</f>
        <v>Nữ</v>
      </c>
      <c r="I23" s="43" t="e">
        <f>#REF!&amp;" "&amp;#REF!&amp;","&amp;"P. "&amp;#REF!&amp;", Q. "&amp;#REF!</f>
        <v>#REF!</v>
      </c>
      <c r="J23" s="120">
        <f>DAY(D11)</f>
        <v>29</v>
      </c>
      <c r="K23" s="120">
        <f>MONTH(D11)</f>
        <v>10</v>
      </c>
      <c r="L23" s="120">
        <f>YEAR(D11)</f>
        <v>2021</v>
      </c>
      <c r="M23" s="43" t="e">
        <f>#REF!&amp;" "&amp;#REF!</f>
        <v>#REF!</v>
      </c>
    </row>
    <row r="24" spans="1:13" s="10" customFormat="1" ht="39" customHeight="1">
      <c r="A24" s="225">
        <v>15</v>
      </c>
      <c r="B24" s="371" t="s">
        <v>461</v>
      </c>
      <c r="C24" s="286"/>
      <c r="D24" s="490">
        <v>44423</v>
      </c>
      <c r="E24" s="371"/>
      <c r="F24" s="371" t="s">
        <v>463</v>
      </c>
      <c r="G24" s="43" t="e">
        <f>B16&amp;" "&amp;#REF!</f>
        <v>#REF!</v>
      </c>
      <c r="H24" s="43" t="str">
        <f>IF(C16="x","Nữ","Nam")</f>
        <v>Nữ</v>
      </c>
      <c r="I24" s="43" t="e">
        <f>#REF!&amp;" "&amp;#REF!&amp;","&amp;"P. "&amp;#REF!&amp;", Q. "&amp;#REF!</f>
        <v>#REF!</v>
      </c>
      <c r="J24" s="120">
        <f>DAY(D16)</f>
        <v>10</v>
      </c>
      <c r="K24" s="120">
        <f>MONTH(D16)</f>
        <v>9</v>
      </c>
      <c r="L24" s="120">
        <f>YEAR(D16)</f>
        <v>2021</v>
      </c>
      <c r="M24" s="43" t="e">
        <f>#REF!&amp;" "&amp;#REF!</f>
        <v>#REF!</v>
      </c>
    </row>
    <row r="25" spans="1:13" s="10" customFormat="1" ht="39" customHeight="1">
      <c r="A25" s="225">
        <v>16</v>
      </c>
      <c r="B25" s="371" t="s">
        <v>462</v>
      </c>
      <c r="C25" s="286"/>
      <c r="D25" s="490">
        <v>44237</v>
      </c>
      <c r="E25" s="371" t="s">
        <v>464</v>
      </c>
      <c r="F25" s="371" t="s">
        <v>465</v>
      </c>
      <c r="G25" s="43" t="e">
        <f>'Mam1'!B23&amp;" "&amp;#REF!</f>
        <v>#REF!</v>
      </c>
      <c r="H25" s="43" t="str">
        <f>IF('Mam1'!C23="x","Nữ","Nam")</f>
        <v>Nữ</v>
      </c>
      <c r="I25" s="43" t="e">
        <f>#REF!&amp;" "&amp;#REF!&amp;","&amp;"P. "&amp;#REF!&amp;", Q. "&amp;#REF!</f>
        <v>#REF!</v>
      </c>
      <c r="J25" s="120">
        <f>DAY('Mam1'!D23)</f>
        <v>5</v>
      </c>
      <c r="K25" s="120">
        <f>MONTH('Mam1'!D23)</f>
        <v>8</v>
      </c>
      <c r="L25" s="120">
        <f>YEAR('Mam1'!D23)</f>
        <v>2021</v>
      </c>
      <c r="M25" s="43" t="e">
        <f>#REF!&amp;" "&amp;#REF!</f>
        <v>#REF!</v>
      </c>
    </row>
    <row r="26" spans="1:13" s="10" customFormat="1" ht="39" customHeight="1">
      <c r="A26" s="225">
        <v>17</v>
      </c>
      <c r="B26" s="371" t="s">
        <v>405</v>
      </c>
      <c r="C26" s="286"/>
      <c r="D26" s="490" t="s">
        <v>402</v>
      </c>
      <c r="E26" s="371" t="s">
        <v>410</v>
      </c>
      <c r="F26" s="371" t="s">
        <v>411</v>
      </c>
      <c r="G26" s="43"/>
      <c r="H26" s="43"/>
      <c r="I26" s="43"/>
      <c r="J26" s="120"/>
      <c r="K26" s="120"/>
      <c r="L26" s="120"/>
      <c r="M26" s="43"/>
    </row>
    <row r="27" spans="1:13" s="10" customFormat="1" ht="39" customHeight="1">
      <c r="A27" s="350">
        <v>18</v>
      </c>
      <c r="B27" s="353" t="s">
        <v>277</v>
      </c>
      <c r="C27" s="229" t="s">
        <v>33</v>
      </c>
      <c r="D27" s="354">
        <v>44246</v>
      </c>
      <c r="E27" s="353" t="s">
        <v>278</v>
      </c>
      <c r="F27" s="353" t="s">
        <v>279</v>
      </c>
      <c r="G27" s="43" t="e">
        <f>'Mầm 5'!B24&amp;" "&amp;#REF!</f>
        <v>#REF!</v>
      </c>
      <c r="H27" s="43" t="str">
        <f>IF('Mầm 5'!C24="x","Nữ","Nam")</f>
        <v>Nam</v>
      </c>
      <c r="I27" s="43" t="e">
        <f>'Mầm 5'!#REF!&amp;" "&amp;'Mầm 5'!#REF!&amp;","&amp;"P. "&amp;'Mầm 5'!#REF!&amp;", Q. "&amp;'Mầm 5'!#REF!</f>
        <v>#REF!</v>
      </c>
      <c r="J27" s="120">
        <f>DAY('Mầm 5'!D24)</f>
        <v>2</v>
      </c>
      <c r="K27" s="120">
        <f>MONTH('Mầm 5'!D24)</f>
        <v>5</v>
      </c>
      <c r="L27" s="120">
        <f>YEAR('Mầm 5'!D24)</f>
        <v>2021</v>
      </c>
      <c r="M27" s="43" t="e">
        <f>'Mầm 5'!#REF!&amp;" "&amp;'Mầm 5'!#REF!</f>
        <v>#REF!</v>
      </c>
    </row>
    <row r="28" spans="1:13" s="63" customFormat="1" ht="25.5" customHeight="1">
      <c r="A28" s="281"/>
      <c r="B28" s="280"/>
      <c r="C28" s="281"/>
      <c r="D28" s="283"/>
      <c r="E28" s="473"/>
      <c r="F28" s="474"/>
      <c r="G28" s="397"/>
      <c r="H28" s="397"/>
    </row>
    <row r="29" spans="1:13" s="63" customFormat="1" ht="25.5" customHeight="1">
      <c r="A29" s="281"/>
      <c r="B29" s="284"/>
      <c r="C29" s="281"/>
      <c r="D29" s="283"/>
      <c r="E29" s="473"/>
      <c r="F29" s="474"/>
      <c r="G29" s="397"/>
      <c r="H29" s="397"/>
    </row>
    <row r="30" spans="1:13" s="63" customFormat="1" ht="25.5" customHeight="1">
      <c r="A30" s="281"/>
      <c r="B30" s="194"/>
      <c r="C30" s="194"/>
      <c r="D30" s="494"/>
      <c r="E30" s="194"/>
      <c r="F30" s="195"/>
      <c r="G30" s="397"/>
      <c r="H30" s="397"/>
    </row>
    <row r="31" spans="1:13" s="40" customFormat="1" ht="25.5" customHeight="1">
      <c r="A31" s="281"/>
      <c r="B31" s="194"/>
      <c r="C31" s="194"/>
      <c r="D31" s="494"/>
      <c r="E31" s="194"/>
      <c r="F31" s="473"/>
    </row>
    <row r="32" spans="1:13" s="41" customFormat="1" ht="18.75">
      <c r="A32" s="533"/>
      <c r="B32" s="533"/>
      <c r="C32" s="533"/>
      <c r="D32" s="279"/>
      <c r="E32" s="211"/>
      <c r="F32" s="473"/>
    </row>
    <row r="33" spans="1:6" s="41" customFormat="1" ht="18" customHeight="1">
      <c r="A33" s="281"/>
      <c r="B33" s="281"/>
      <c r="C33" s="282"/>
      <c r="D33" s="476"/>
      <c r="E33" s="470"/>
      <c r="F33" s="474"/>
    </row>
    <row r="34" spans="1:6" s="41" customFormat="1" ht="14.25">
      <c r="A34" s="26"/>
      <c r="B34" s="26"/>
      <c r="C34" s="27"/>
      <c r="D34" s="146"/>
      <c r="E34" s="50"/>
      <c r="F34" s="50"/>
    </row>
    <row r="35" spans="1:6" s="41" customFormat="1" ht="14.25">
      <c r="A35" s="26"/>
      <c r="B35" s="26"/>
      <c r="C35" s="27"/>
      <c r="D35" s="146"/>
      <c r="E35" s="26"/>
      <c r="F35" s="26"/>
    </row>
    <row r="36" spans="1:6" s="41" customFormat="1" ht="14.25">
      <c r="A36" s="26"/>
      <c r="B36" s="26"/>
      <c r="C36" s="27"/>
      <c r="D36" s="146"/>
      <c r="E36" s="26"/>
      <c r="F36" s="26"/>
    </row>
    <row r="37" spans="1:6" s="41" customFormat="1" ht="14.25">
      <c r="A37" s="26"/>
      <c r="B37" s="26"/>
      <c r="C37" s="27"/>
      <c r="D37" s="146"/>
      <c r="E37" s="26"/>
      <c r="F37" s="26"/>
    </row>
    <row r="38" spans="1:6" s="41" customFormat="1" ht="14.25">
      <c r="A38" s="26"/>
      <c r="B38" s="26"/>
      <c r="C38" s="27"/>
      <c r="D38" s="146"/>
      <c r="E38" s="26"/>
      <c r="F38" s="26"/>
    </row>
    <row r="39" spans="1:6" s="12" customFormat="1">
      <c r="A39" s="26"/>
      <c r="B39" s="26"/>
      <c r="C39" s="27"/>
      <c r="D39" s="146"/>
      <c r="E39" s="26"/>
      <c r="F39" s="26"/>
    </row>
    <row r="40" spans="1:6" s="12" customFormat="1">
      <c r="A40" s="26"/>
      <c r="B40" s="26"/>
      <c r="C40" s="27"/>
      <c r="D40" s="146"/>
      <c r="E40" s="26"/>
      <c r="F40" s="26"/>
    </row>
    <row r="41" spans="1:6" s="12" customFormat="1">
      <c r="A41" s="11"/>
      <c r="B41" s="11"/>
      <c r="C41" s="11"/>
      <c r="D41" s="147"/>
      <c r="E41" s="11"/>
      <c r="F41" s="11"/>
    </row>
    <row r="42" spans="1:6" s="12" customFormat="1">
      <c r="A42" s="11"/>
      <c r="B42" s="11"/>
      <c r="C42" s="11"/>
      <c r="D42" s="147"/>
      <c r="E42" s="11"/>
      <c r="F42" s="11"/>
    </row>
    <row r="43" spans="1:6" s="12" customFormat="1">
      <c r="A43" s="11"/>
      <c r="B43" s="11"/>
      <c r="C43" s="11"/>
      <c r="D43" s="147"/>
      <c r="E43" s="11"/>
      <c r="F43" s="11"/>
    </row>
    <row r="44" spans="1:6" s="12" customFormat="1">
      <c r="A44" s="11"/>
      <c r="B44" s="11"/>
      <c r="C44" s="11"/>
      <c r="D44" s="147"/>
      <c r="E44" s="11"/>
      <c r="F44" s="11"/>
    </row>
    <row r="45" spans="1:6" s="12" customFormat="1">
      <c r="A45" s="11"/>
      <c r="B45" s="11"/>
      <c r="C45" s="11"/>
      <c r="D45" s="147"/>
      <c r="E45" s="11"/>
      <c r="F45" s="11"/>
    </row>
    <row r="46" spans="1:6" s="12" customFormat="1">
      <c r="A46" s="11"/>
      <c r="B46" s="11"/>
      <c r="C46" s="11"/>
      <c r="D46" s="147"/>
      <c r="E46" s="11"/>
      <c r="F46" s="11"/>
    </row>
    <row r="47" spans="1:6" s="12" customFormat="1">
      <c r="A47" s="11"/>
      <c r="B47" s="11"/>
      <c r="C47" s="11"/>
      <c r="D47" s="147"/>
      <c r="E47" s="11"/>
      <c r="F47" s="11"/>
    </row>
    <row r="48" spans="1:6" s="12" customFormat="1">
      <c r="A48" s="11"/>
      <c r="B48" s="11"/>
      <c r="C48" s="11"/>
      <c r="D48" s="147"/>
      <c r="E48" s="11"/>
      <c r="F48" s="11"/>
    </row>
    <row r="49" spans="1:6" s="12" customFormat="1">
      <c r="A49" s="11"/>
      <c r="B49" s="11"/>
      <c r="C49" s="11"/>
      <c r="D49" s="147"/>
      <c r="E49" s="11"/>
      <c r="F49" s="11"/>
    </row>
    <row r="50" spans="1:6" s="12" customFormat="1">
      <c r="A50" s="11"/>
      <c r="B50" s="11"/>
      <c r="C50" s="11"/>
      <c r="D50" s="147"/>
      <c r="E50" s="11"/>
      <c r="F50" s="11"/>
    </row>
    <row r="51" spans="1:6" s="12" customFormat="1">
      <c r="A51" s="11"/>
      <c r="B51" s="11"/>
      <c r="C51" s="11"/>
      <c r="D51" s="147"/>
      <c r="E51" s="11"/>
      <c r="F51" s="11"/>
    </row>
    <row r="52" spans="1:6" s="12" customFormat="1">
      <c r="A52" s="11"/>
      <c r="B52" s="11"/>
      <c r="C52" s="11"/>
      <c r="D52" s="147"/>
      <c r="E52" s="11"/>
      <c r="F52" s="11"/>
    </row>
    <row r="53" spans="1:6" s="12" customFormat="1">
      <c r="A53" s="11"/>
      <c r="B53" s="11"/>
      <c r="C53" s="11"/>
      <c r="D53" s="147"/>
      <c r="E53" s="11"/>
      <c r="F53" s="11"/>
    </row>
    <row r="54" spans="1:6" s="12" customFormat="1">
      <c r="A54" s="11"/>
      <c r="B54" s="11"/>
      <c r="C54" s="11"/>
      <c r="D54" s="147"/>
      <c r="E54" s="11"/>
      <c r="F54" s="11"/>
    </row>
    <row r="55" spans="1:6" s="12" customFormat="1">
      <c r="A55" s="11"/>
      <c r="B55" s="11"/>
      <c r="C55" s="11"/>
      <c r="D55" s="147"/>
      <c r="E55" s="11"/>
      <c r="F55" s="11"/>
    </row>
    <row r="56" spans="1:6" s="12" customFormat="1">
      <c r="A56" s="36"/>
      <c r="B56" s="36"/>
      <c r="C56" s="37"/>
      <c r="D56" s="155"/>
      <c r="E56" s="36"/>
      <c r="F56" s="36"/>
    </row>
    <row r="57" spans="1:6" s="12" customFormat="1">
      <c r="A57" s="36"/>
      <c r="B57" s="36"/>
      <c r="C57" s="37"/>
      <c r="D57" s="155"/>
      <c r="E57" s="36"/>
      <c r="F57" s="36"/>
    </row>
    <row r="58" spans="1:6" s="12" customFormat="1">
      <c r="A58" s="36"/>
      <c r="B58" s="36"/>
      <c r="C58" s="37"/>
      <c r="D58" s="155"/>
      <c r="E58" s="36"/>
      <c r="F58" s="36"/>
    </row>
    <row r="59" spans="1:6" s="12" customFormat="1">
      <c r="A59" s="36"/>
      <c r="B59" s="36"/>
      <c r="C59" s="37"/>
      <c r="D59" s="155"/>
      <c r="E59" s="36"/>
      <c r="F59" s="36"/>
    </row>
    <row r="60" spans="1:6" s="12" customFormat="1">
      <c r="A60" s="36"/>
      <c r="B60" s="36"/>
      <c r="C60" s="37"/>
      <c r="D60" s="155"/>
      <c r="E60" s="36"/>
      <c r="F60" s="36"/>
    </row>
    <row r="61" spans="1:6" s="12" customFormat="1">
      <c r="A61" s="36"/>
      <c r="B61" s="36"/>
      <c r="C61" s="37"/>
      <c r="D61" s="155"/>
      <c r="E61" s="36"/>
      <c r="F61" s="36"/>
    </row>
  </sheetData>
  <sortState xmlns:xlrd2="http://schemas.microsoft.com/office/spreadsheetml/2017/richdata2" ref="B10:F24">
    <sortCondition ref="B10:B24"/>
  </sortState>
  <mergeCells count="12">
    <mergeCell ref="A32:C32"/>
    <mergeCell ref="E8:E9"/>
    <mergeCell ref="F8:F9"/>
    <mergeCell ref="B8:B9"/>
    <mergeCell ref="A1:C1"/>
    <mergeCell ref="A2:C2"/>
    <mergeCell ref="A7:D7"/>
    <mergeCell ref="A8:A9"/>
    <mergeCell ref="C8:C9"/>
    <mergeCell ref="D8:D9"/>
    <mergeCell ref="A4:F4"/>
    <mergeCell ref="A5:F5"/>
  </mergeCells>
  <printOptions horizontalCentered="1"/>
  <pageMargins left="0" right="0" top="0.12" bottom="0" header="0.13" footer="0"/>
  <pageSetup paperSize="9" scale="75" orientation="portrait" useFirstPageNumber="1" r:id="rId1"/>
  <headerFooter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22</vt:i4>
      </vt:variant>
    </vt:vector>
  </HeadingPairs>
  <TitlesOfParts>
    <vt:vector size="37" baseType="lpstr">
      <vt:lpstr>THO NGOC</vt:lpstr>
      <vt:lpstr>NAI BI</vt:lpstr>
      <vt:lpstr>GB 2.</vt:lpstr>
      <vt:lpstr>Mầm 5</vt:lpstr>
      <vt:lpstr>GB1</vt:lpstr>
      <vt:lpstr>Mam1</vt:lpstr>
      <vt:lpstr>Mam2</vt:lpstr>
      <vt:lpstr>Mam3</vt:lpstr>
      <vt:lpstr>Mam4</vt:lpstr>
      <vt:lpstr>Choi1</vt:lpstr>
      <vt:lpstr>Choi2</vt:lpstr>
      <vt:lpstr>Choi 3</vt:lpstr>
      <vt:lpstr>LÁ 1</vt:lpstr>
      <vt:lpstr>LÁ 2</vt:lpstr>
      <vt:lpstr>LÁ 3</vt:lpstr>
      <vt:lpstr>'Choi 3'!Print_Area</vt:lpstr>
      <vt:lpstr>Choi1!Print_Area</vt:lpstr>
      <vt:lpstr>Choi2!Print_Area</vt:lpstr>
      <vt:lpstr>'GB 2.'!Print_Area</vt:lpstr>
      <vt:lpstr>'GB1'!Print_Area</vt:lpstr>
      <vt:lpstr>'LÁ 1'!Print_Area</vt:lpstr>
      <vt:lpstr>'LÁ 2'!Print_Area</vt:lpstr>
      <vt:lpstr>'LÁ 3'!Print_Area</vt:lpstr>
      <vt:lpstr>'Mầm 5'!Print_Area</vt:lpstr>
      <vt:lpstr>'Mam1'!Print_Area</vt:lpstr>
      <vt:lpstr>'Mam2'!Print_Area</vt:lpstr>
      <vt:lpstr>'Mam3'!Print_Area</vt:lpstr>
      <vt:lpstr>'Mam4'!Print_Area</vt:lpstr>
      <vt:lpstr>'NAI BI'!Print_Area</vt:lpstr>
      <vt:lpstr>'THO NGOC'!Print_Area</vt:lpstr>
      <vt:lpstr>'GB 2.'!Print_Titles</vt:lpstr>
      <vt:lpstr>'GB1'!Print_Titles</vt:lpstr>
      <vt:lpstr>'Mầm 5'!Print_Titles</vt:lpstr>
      <vt:lpstr>'Mam1'!Print_Titles</vt:lpstr>
      <vt:lpstr>'Mam2'!Print_Titles</vt:lpstr>
      <vt:lpstr>'Mam3'!Print_Titles</vt:lpstr>
      <vt:lpstr>'Mam4'!Print_Titles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This MC</cp:lastModifiedBy>
  <cp:lastPrinted>2024-08-19T08:43:39Z</cp:lastPrinted>
  <dcterms:created xsi:type="dcterms:W3CDTF">2021-08-10T03:36:06Z</dcterms:created>
  <dcterms:modified xsi:type="dcterms:W3CDTF">2024-08-20T03:20:07Z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ExcelLinker_B4578C4A_20F2_4E10_A9F9_49F26BAC04FA">
    <vt:lpwstr>0</vt:lpwstr>
  </property>
</Properties>
</file>