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ÁN TRÚ 24-25\CÂN ĐO\"/>
    </mc:Choice>
  </mc:AlternateContent>
  <bookViews>
    <workbookView xWindow="480" yWindow="60" windowWidth="18195" windowHeight="11760" activeTab="1"/>
  </bookViews>
  <sheets>
    <sheet name="Lần 2" sheetId="2" r:id="rId1"/>
    <sheet name="Lần 3" sheetId="3" r:id="rId2"/>
    <sheet name="THEO DÕI SDD - DC - BP" sheetId="4" r:id="rId3"/>
    <sheet name="tổng hợp tẩy giun L2" sheetId="1" r:id="rId4"/>
    <sheet name="Sheet1" sheetId="5" r:id="rId5"/>
  </sheets>
  <calcPr calcId="162913"/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7" i="3"/>
  <c r="E18" i="3"/>
  <c r="Q19" i="2" l="1"/>
  <c r="P19" i="2"/>
  <c r="O19" i="2"/>
  <c r="N20" i="2" s="1"/>
  <c r="N19" i="2"/>
  <c r="K19" i="2"/>
  <c r="J19" i="2"/>
  <c r="J20" i="2" s="1"/>
  <c r="I19" i="2"/>
  <c r="H19" i="2"/>
  <c r="M19" i="2"/>
  <c r="L19" i="2"/>
  <c r="L20" i="2" s="1"/>
  <c r="G19" i="2"/>
  <c r="F20" i="2" s="1"/>
  <c r="F21" i="2" s="1"/>
  <c r="F19" i="2"/>
  <c r="E19" i="2"/>
  <c r="D19" i="2"/>
  <c r="D20" i="2" s="1"/>
  <c r="C19" i="2"/>
  <c r="D16" i="2"/>
  <c r="D9" i="2"/>
  <c r="P20" i="2" l="1"/>
  <c r="P21" i="2" s="1"/>
  <c r="N21" i="2"/>
  <c r="J21" i="2"/>
  <c r="H20" i="2"/>
  <c r="H21" i="2" s="1"/>
  <c r="L21" i="2"/>
  <c r="Q19" i="3" l="1"/>
  <c r="P19" i="3"/>
  <c r="P20" i="3" s="1"/>
  <c r="O19" i="3"/>
  <c r="N19" i="3"/>
  <c r="M19" i="3"/>
  <c r="L19" i="3"/>
  <c r="K19" i="3"/>
  <c r="J19" i="3"/>
  <c r="I19" i="3"/>
  <c r="H19" i="3"/>
  <c r="G19" i="3"/>
  <c r="C19" i="3"/>
  <c r="F19" i="3"/>
  <c r="E10" i="3"/>
  <c r="E9" i="3"/>
  <c r="N20" i="3" l="1"/>
  <c r="N21" i="3" s="1"/>
  <c r="L20" i="3"/>
  <c r="L21" i="3" s="1"/>
  <c r="J20" i="3"/>
  <c r="J21" i="3" s="1"/>
  <c r="H20" i="3"/>
  <c r="H21" i="3" s="1"/>
  <c r="F20" i="3"/>
  <c r="D12" i="1" l="1"/>
  <c r="D14" i="1"/>
  <c r="D18" i="1"/>
  <c r="I19" i="1" l="1"/>
  <c r="H19" i="1"/>
  <c r="G19" i="1"/>
  <c r="F19" i="1"/>
  <c r="E19" i="1"/>
  <c r="D19" i="1"/>
  <c r="C19" i="1"/>
  <c r="H20" i="1" l="1"/>
  <c r="H21" i="1" s="1"/>
  <c r="D20" i="1"/>
  <c r="F20" i="1"/>
  <c r="F21" i="1" l="1"/>
  <c r="E16" i="3"/>
  <c r="D19" i="3"/>
  <c r="E19" i="3" s="1"/>
  <c r="P21" i="3" s="1"/>
  <c r="D20" i="3" l="1"/>
  <c r="F21" i="3" s="1"/>
</calcChain>
</file>

<file path=xl/sharedStrings.xml><?xml version="1.0" encoding="utf-8"?>
<sst xmlns="http://schemas.openxmlformats.org/spreadsheetml/2006/main" count="131" uniqueCount="54">
  <si>
    <t xml:space="preserve">ỦY BAN NHÂN DÂN QUẬN 12  </t>
  </si>
  <si>
    <t>STT</t>
  </si>
  <si>
    <t>Tổng số trẻ dự cân</t>
  </si>
  <si>
    <t>Nam</t>
  </si>
  <si>
    <t>Nữ</t>
  </si>
  <si>
    <t>Lớp</t>
  </si>
  <si>
    <t>Bình thường</t>
  </si>
  <si>
    <t>Thừa cân</t>
  </si>
  <si>
    <t>Béo phì</t>
  </si>
  <si>
    <t>TỶ LỆ</t>
  </si>
  <si>
    <t>PHÓ HIỆU TRƯỞNG</t>
  </si>
  <si>
    <t>PHỤ TRÁCH Y TẾ</t>
  </si>
  <si>
    <t>Nhẹ cân</t>
  </si>
  <si>
    <t>Mầm 1</t>
  </si>
  <si>
    <t>Mầm 2</t>
  </si>
  <si>
    <t>Mầm 3</t>
  </si>
  <si>
    <t>Chồi 1</t>
  </si>
  <si>
    <t>Chồi 2</t>
  </si>
  <si>
    <t>Chồi 3</t>
  </si>
  <si>
    <t>Lá 1</t>
  </si>
  <si>
    <t>Lá 2</t>
  </si>
  <si>
    <t>KT HIỆU TRƯỞNG</t>
  </si>
  <si>
    <t xml:space="preserve">  </t>
  </si>
  <si>
    <t>BÁO CÁO TỔNG KẾT CÂN ĐO LẦN 2</t>
  </si>
  <si>
    <t>Nhà trẻ 1</t>
  </si>
  <si>
    <t>Nhà trẻ 2</t>
  </si>
  <si>
    <t>TRƯỜNG MẦM NON MAI VÀNG</t>
  </si>
  <si>
    <t>NĂM HỌC 2023 - 2024</t>
  </si>
  <si>
    <t>TỔNG</t>
  </si>
  <si>
    <t>Nguyễn Thị Kim Lan</t>
  </si>
  <si>
    <t>SDD Gầy còm</t>
  </si>
  <si>
    <t xml:space="preserve"> CỘNG HÒA XÃ HỘI CHỦ NGHĨA VIỆT NAM</t>
  </si>
  <si>
    <t>Độc lập - Tự do - Hạnh phúc</t>
  </si>
  <si>
    <t>SDD Nhẹ Cân</t>
  </si>
  <si>
    <t>SDD Thấp Còi</t>
  </si>
  <si>
    <t>SDD Gầy Còm</t>
  </si>
  <si>
    <t>TỔNG CỘNG</t>
  </si>
  <si>
    <t>KT. HIỆU TRƯỞNG</t>
  </si>
  <si>
    <t>Đoàn Thị Huyền</t>
  </si>
  <si>
    <t>Ngày  13 tháng 12 năm 2023</t>
  </si>
  <si>
    <t>SDD Thấp còi</t>
  </si>
  <si>
    <t>BÁO CÁO TỔNG HỢP SỐ TRẺ ĐĂNG KÝ TẨY GIUN LẦN 2</t>
  </si>
  <si>
    <t>Đăng ký tẩy giun</t>
  </si>
  <si>
    <t>Không tẩy giun</t>
  </si>
  <si>
    <t>CỘNG HÒA XÃ HỘI CHỦ NGHĨA VIỆT NAM</t>
  </si>
  <si>
    <t xml:space="preserve"> Độc lập - Tự do - Hạnh phúc</t>
  </si>
  <si>
    <t>Ghi chú</t>
  </si>
  <si>
    <t>Ngày 12 tháng 04 năm 2024</t>
  </si>
  <si>
    <t>BÁO CÁO TỔNG KẾT CÂN ĐO LẦN 1</t>
  </si>
  <si>
    <t>NĂM HỌC 2024 - 2025</t>
  </si>
  <si>
    <t xml:space="preserve">Nhà trẻ </t>
  </si>
  <si>
    <t>Lá 3</t>
  </si>
  <si>
    <t>Ngày  12 tháng 9 năm 2024</t>
  </si>
  <si>
    <t>Nguyễn Thị Ngọc Khánh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</si>
</sst>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2" fontId="3" fillId="0" borderId="0" xfId="0" applyNumberFormat="1" applyFont="1"/>
    <xf numFmtId="2" fontId="0" fillId="0" borderId="0" xfId="0" applyNumberFormat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28575</xdr:rowOff>
    </xdr:from>
    <xdr:to>
      <xdr:col>2</xdr:col>
      <xdr:colOff>495300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90550" y="447675"/>
          <a:ext cx="1162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200025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4810125" y="438150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19050</xdr:rowOff>
    </xdr:from>
    <xdr:to>
      <xdr:col>13</xdr:col>
      <xdr:colOff>200025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4810125" y="438150"/>
          <a:ext cx="1905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3</xdr:col>
      <xdr:colOff>95250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71500" y="428625"/>
          <a:ext cx="1552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5</xdr:row>
      <xdr:rowOff>9525</xdr:rowOff>
    </xdr:from>
    <xdr:to>
      <xdr:col>9</xdr:col>
      <xdr:colOff>0</xdr:colOff>
      <xdr:row>5</xdr:row>
      <xdr:rowOff>9525</xdr:rowOff>
    </xdr:to>
    <xdr:cxnSp macro="">
      <xdr:nvCxnSpPr>
        <xdr:cNvPr id="3" name="Straight Connector 2"/>
        <xdr:cNvCxnSpPr/>
      </xdr:nvCxnSpPr>
      <xdr:spPr>
        <a:xfrm>
          <a:off x="4229100" y="1619250"/>
          <a:ext cx="1047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2</xdr:row>
      <xdr:rowOff>9525</xdr:rowOff>
    </xdr:from>
    <xdr:to>
      <xdr:col>12</xdr:col>
      <xdr:colOff>19050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5133975" y="428625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28575</xdr:rowOff>
    </xdr:from>
    <xdr:to>
      <xdr:col>2</xdr:col>
      <xdr:colOff>85725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81000" y="447675"/>
          <a:ext cx="1457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819150</xdr:colOff>
      <xdr:row>2</xdr:row>
      <xdr:rowOff>9525</xdr:rowOff>
    </xdr:from>
    <xdr:to>
      <xdr:col>8</xdr:col>
      <xdr:colOff>95250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257800" y="428625"/>
          <a:ext cx="1962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B23" sqref="B23:D23"/>
    </sheetView>
  </sheetViews>
  <sheetFormatPr defaultRowHeight="15" x14ac:dyDescent="0.25"/>
  <cols>
    <col min="1" max="1" width="8" customWidth="1"/>
    <col min="2" max="2" width="10.7109375" customWidth="1"/>
    <col min="3" max="3" width="11" customWidth="1"/>
    <col min="4" max="4" width="8.140625" customWidth="1"/>
    <col min="5" max="5" width="7.5703125" customWidth="1"/>
    <col min="6" max="7" width="8.28515625" customWidth="1"/>
    <col min="8" max="8" width="8" customWidth="1"/>
    <col min="9" max="9" width="7.5703125" customWidth="1"/>
    <col min="10" max="10" width="7" customWidth="1"/>
    <col min="11" max="11" width="8" customWidth="1"/>
    <col min="12" max="12" width="8.28515625" customWidth="1"/>
    <col min="13" max="13" width="8.140625" customWidth="1"/>
    <col min="14" max="14" width="7.85546875" customWidth="1"/>
    <col min="15" max="15" width="8.5703125" customWidth="1"/>
    <col min="16" max="16" width="9" customWidth="1"/>
    <col min="17" max="17" width="8.85546875" customWidth="1"/>
  </cols>
  <sheetData>
    <row r="1" spans="1:17" ht="16.5" x14ac:dyDescent="0.25">
      <c r="A1" s="41" t="s">
        <v>0</v>
      </c>
      <c r="B1" s="41"/>
      <c r="C1" s="41"/>
      <c r="D1" s="41"/>
      <c r="F1" s="19"/>
      <c r="G1" s="26" t="s">
        <v>31</v>
      </c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6.5" x14ac:dyDescent="0.25">
      <c r="A2" s="4" t="s">
        <v>26</v>
      </c>
      <c r="B2" s="4"/>
      <c r="C2" s="4"/>
      <c r="D2" s="2"/>
      <c r="F2" s="19"/>
      <c r="G2" s="26" t="s">
        <v>32</v>
      </c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8.75" x14ac:dyDescent="0.3">
      <c r="A4" s="1"/>
      <c r="B4" s="1"/>
      <c r="C4" s="1"/>
      <c r="D4" s="42" t="s">
        <v>23</v>
      </c>
      <c r="E4" s="42"/>
      <c r="F4" s="42"/>
      <c r="G4" s="42"/>
      <c r="H4" s="42"/>
      <c r="I4" s="42"/>
      <c r="J4" s="42"/>
      <c r="K4" s="42"/>
      <c r="L4" s="42"/>
      <c r="M4" s="42"/>
      <c r="N4" s="42"/>
      <c r="Q4" t="s">
        <v>22</v>
      </c>
    </row>
    <row r="5" spans="1:17" ht="18.75" x14ac:dyDescent="0.3">
      <c r="A5" s="1"/>
      <c r="B5" s="1"/>
      <c r="C5" s="1"/>
      <c r="D5" s="42" t="s">
        <v>27</v>
      </c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30" customHeight="1" x14ac:dyDescent="0.25">
      <c r="A7" s="43" t="s">
        <v>1</v>
      </c>
      <c r="B7" s="43" t="s">
        <v>5</v>
      </c>
      <c r="C7" s="45" t="s">
        <v>2</v>
      </c>
      <c r="D7" s="43" t="s">
        <v>3</v>
      </c>
      <c r="E7" s="43" t="s">
        <v>4</v>
      </c>
      <c r="F7" s="33" t="s">
        <v>6</v>
      </c>
      <c r="G7" s="34"/>
      <c r="H7" s="13" t="s">
        <v>7</v>
      </c>
      <c r="I7" s="14"/>
      <c r="J7" s="33" t="s">
        <v>8</v>
      </c>
      <c r="K7" s="34"/>
      <c r="L7" s="33" t="s">
        <v>12</v>
      </c>
      <c r="M7" s="34"/>
      <c r="N7" s="33" t="s">
        <v>40</v>
      </c>
      <c r="O7" s="34"/>
      <c r="P7" s="33" t="s">
        <v>30</v>
      </c>
      <c r="Q7" s="34"/>
    </row>
    <row r="8" spans="1:17" ht="38.25" customHeight="1" x14ac:dyDescent="0.25">
      <c r="A8" s="44"/>
      <c r="B8" s="44"/>
      <c r="C8" s="46"/>
      <c r="D8" s="44"/>
      <c r="E8" s="44"/>
      <c r="F8" s="6" t="s">
        <v>3</v>
      </c>
      <c r="G8" s="6" t="s">
        <v>4</v>
      </c>
      <c r="H8" s="6" t="s">
        <v>3</v>
      </c>
      <c r="I8" s="6" t="s">
        <v>4</v>
      </c>
      <c r="J8" s="6" t="s">
        <v>3</v>
      </c>
      <c r="K8" s="6" t="s">
        <v>4</v>
      </c>
      <c r="L8" s="6" t="s">
        <v>3</v>
      </c>
      <c r="M8" s="6" t="s">
        <v>4</v>
      </c>
      <c r="N8" s="6" t="s">
        <v>3</v>
      </c>
      <c r="O8" s="6" t="s">
        <v>4</v>
      </c>
      <c r="P8" s="6" t="s">
        <v>3</v>
      </c>
      <c r="Q8" s="6" t="s">
        <v>4</v>
      </c>
    </row>
    <row r="9" spans="1:17" ht="22.5" customHeight="1" x14ac:dyDescent="0.25">
      <c r="A9" s="10">
        <v>1</v>
      </c>
      <c r="B9" s="9" t="s">
        <v>24</v>
      </c>
      <c r="C9" s="11">
        <v>19</v>
      </c>
      <c r="D9" s="11">
        <f>C9-E9</f>
        <v>11</v>
      </c>
      <c r="E9" s="11">
        <v>8</v>
      </c>
      <c r="F9" s="11">
        <v>11</v>
      </c>
      <c r="G9" s="11">
        <v>8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pans="1:17" ht="22.5" customHeight="1" x14ac:dyDescent="0.25">
      <c r="A10" s="10">
        <v>2</v>
      </c>
      <c r="B10" s="9" t="s">
        <v>25</v>
      </c>
      <c r="C10" s="11">
        <v>17</v>
      </c>
      <c r="D10" s="11">
        <v>6</v>
      </c>
      <c r="E10" s="11">
        <v>11</v>
      </c>
      <c r="F10" s="11">
        <v>5</v>
      </c>
      <c r="G10" s="11">
        <v>9</v>
      </c>
      <c r="H10" s="11">
        <v>0</v>
      </c>
      <c r="I10" s="11">
        <v>0</v>
      </c>
      <c r="J10" s="11">
        <v>0</v>
      </c>
      <c r="K10" s="11">
        <v>0</v>
      </c>
      <c r="L10" s="11">
        <v>1</v>
      </c>
      <c r="M10" s="11">
        <v>2</v>
      </c>
      <c r="N10" s="11">
        <v>0</v>
      </c>
      <c r="O10" s="11">
        <v>0</v>
      </c>
      <c r="P10" s="11">
        <v>0</v>
      </c>
      <c r="Q10" s="11">
        <v>0</v>
      </c>
    </row>
    <row r="11" spans="1:17" ht="22.5" customHeight="1" x14ac:dyDescent="0.25">
      <c r="A11" s="10">
        <v>3</v>
      </c>
      <c r="B11" s="9" t="s">
        <v>13</v>
      </c>
      <c r="C11" s="11">
        <v>23</v>
      </c>
      <c r="D11" s="11">
        <v>12</v>
      </c>
      <c r="E11" s="11">
        <v>11</v>
      </c>
      <c r="F11" s="11">
        <v>11</v>
      </c>
      <c r="G11" s="11">
        <v>11</v>
      </c>
      <c r="H11" s="11">
        <v>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ht="22.5" customHeight="1" x14ac:dyDescent="0.25">
      <c r="A12" s="10">
        <v>4</v>
      </c>
      <c r="B12" s="9" t="s">
        <v>14</v>
      </c>
      <c r="C12" s="11">
        <v>26</v>
      </c>
      <c r="D12" s="11">
        <v>12</v>
      </c>
      <c r="E12" s="11">
        <v>14</v>
      </c>
      <c r="F12" s="11">
        <v>9</v>
      </c>
      <c r="G12" s="11">
        <v>13</v>
      </c>
      <c r="H12" s="11">
        <v>1</v>
      </c>
      <c r="I12" s="11">
        <v>0</v>
      </c>
      <c r="J12" s="11">
        <v>0</v>
      </c>
      <c r="K12" s="11">
        <v>0</v>
      </c>
      <c r="L12" s="11">
        <v>2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</row>
    <row r="13" spans="1:17" ht="22.5" customHeight="1" x14ac:dyDescent="0.25">
      <c r="A13" s="10">
        <v>5</v>
      </c>
      <c r="B13" s="9" t="s">
        <v>15</v>
      </c>
      <c r="C13" s="11">
        <v>23</v>
      </c>
      <c r="D13" s="11">
        <v>13</v>
      </c>
      <c r="E13" s="11">
        <v>10</v>
      </c>
      <c r="F13" s="11">
        <v>12</v>
      </c>
      <c r="G13" s="11">
        <v>10</v>
      </c>
      <c r="H13" s="11">
        <v>1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pans="1:17" ht="22.5" customHeight="1" x14ac:dyDescent="0.25">
      <c r="A14" s="10">
        <v>6</v>
      </c>
      <c r="B14" s="9" t="s">
        <v>16</v>
      </c>
      <c r="C14" s="11">
        <v>30</v>
      </c>
      <c r="D14" s="11">
        <v>18</v>
      </c>
      <c r="E14" s="11">
        <v>12</v>
      </c>
      <c r="F14" s="11">
        <v>16</v>
      </c>
      <c r="G14" s="11">
        <v>11</v>
      </c>
      <c r="H14" s="11">
        <v>2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</row>
    <row r="15" spans="1:17" ht="22.5" customHeight="1" x14ac:dyDescent="0.25">
      <c r="A15" s="10">
        <v>7</v>
      </c>
      <c r="B15" s="9" t="s">
        <v>17</v>
      </c>
      <c r="C15" s="11">
        <v>23</v>
      </c>
      <c r="D15" s="11">
        <v>15</v>
      </c>
      <c r="E15" s="11">
        <v>8</v>
      </c>
      <c r="F15" s="11">
        <v>14</v>
      </c>
      <c r="G15" s="11">
        <v>6</v>
      </c>
      <c r="H15" s="11">
        <v>1</v>
      </c>
      <c r="I15" s="11">
        <v>2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</row>
    <row r="16" spans="1:17" ht="22.5" customHeight="1" x14ac:dyDescent="0.25">
      <c r="A16" s="10">
        <v>8</v>
      </c>
      <c r="B16" s="9" t="s">
        <v>18</v>
      </c>
      <c r="C16" s="11">
        <v>23</v>
      </c>
      <c r="D16" s="11">
        <f t="shared" ref="D16" si="0">C16-E16</f>
        <v>10</v>
      </c>
      <c r="E16" s="11">
        <v>13</v>
      </c>
      <c r="F16" s="11">
        <v>10</v>
      </c>
      <c r="G16" s="11">
        <v>13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9" ht="22.5" customHeight="1" x14ac:dyDescent="0.25">
      <c r="A17" s="10">
        <v>9</v>
      </c>
      <c r="B17" s="9" t="s">
        <v>19</v>
      </c>
      <c r="C17" s="11">
        <v>42</v>
      </c>
      <c r="D17" s="11">
        <v>15</v>
      </c>
      <c r="E17" s="11">
        <v>27</v>
      </c>
      <c r="F17" s="11">
        <v>11</v>
      </c>
      <c r="G17" s="11">
        <v>25</v>
      </c>
      <c r="H17" s="11">
        <v>4</v>
      </c>
      <c r="I17" s="11">
        <v>1</v>
      </c>
      <c r="J17" s="11">
        <v>0</v>
      </c>
      <c r="K17" s="11">
        <v>0</v>
      </c>
      <c r="L17" s="11">
        <v>0</v>
      </c>
      <c r="M17" s="11">
        <v>1</v>
      </c>
      <c r="N17" s="11">
        <v>0</v>
      </c>
      <c r="O17" s="11">
        <v>0</v>
      </c>
      <c r="P17" s="11">
        <v>0</v>
      </c>
      <c r="Q17" s="11">
        <v>0</v>
      </c>
    </row>
    <row r="18" spans="1:19" ht="22.5" customHeight="1" x14ac:dyDescent="0.25">
      <c r="A18" s="10">
        <v>10</v>
      </c>
      <c r="B18" s="9" t="s">
        <v>20</v>
      </c>
      <c r="C18" s="11">
        <v>40</v>
      </c>
      <c r="D18" s="11">
        <v>22</v>
      </c>
      <c r="E18" s="11">
        <v>18</v>
      </c>
      <c r="F18" s="11">
        <v>13</v>
      </c>
      <c r="G18" s="11">
        <v>11</v>
      </c>
      <c r="H18" s="11">
        <v>9</v>
      </c>
      <c r="I18" s="11">
        <v>5</v>
      </c>
      <c r="J18" s="11">
        <v>0</v>
      </c>
      <c r="K18" s="11">
        <v>0</v>
      </c>
      <c r="L18" s="11">
        <v>0</v>
      </c>
      <c r="M18" s="11">
        <v>2</v>
      </c>
      <c r="N18" s="11">
        <v>0</v>
      </c>
      <c r="O18" s="11">
        <v>0</v>
      </c>
      <c r="P18" s="11">
        <v>0</v>
      </c>
      <c r="Q18" s="11">
        <v>0</v>
      </c>
    </row>
    <row r="19" spans="1:19" ht="16.5" x14ac:dyDescent="0.25">
      <c r="A19" s="43" t="s">
        <v>28</v>
      </c>
      <c r="B19" s="39">
        <v>10</v>
      </c>
      <c r="C19" s="39">
        <f t="shared" ref="C19:Q19" si="1">SUM(C9:C18)</f>
        <v>266</v>
      </c>
      <c r="D19" s="11">
        <f t="shared" si="1"/>
        <v>134</v>
      </c>
      <c r="E19" s="11">
        <f t="shared" si="1"/>
        <v>132</v>
      </c>
      <c r="F19" s="11">
        <f t="shared" si="1"/>
        <v>112</v>
      </c>
      <c r="G19" s="11">
        <f t="shared" si="1"/>
        <v>117</v>
      </c>
      <c r="H19" s="11">
        <f t="shared" ref="H19:M19" si="2">SUM(H9:H18)</f>
        <v>19</v>
      </c>
      <c r="I19" s="11">
        <f t="shared" si="2"/>
        <v>8</v>
      </c>
      <c r="J19" s="11">
        <f t="shared" si="2"/>
        <v>0</v>
      </c>
      <c r="K19" s="11">
        <f t="shared" si="2"/>
        <v>0</v>
      </c>
      <c r="L19" s="11">
        <f t="shared" si="2"/>
        <v>3</v>
      </c>
      <c r="M19" s="11">
        <f t="shared" si="2"/>
        <v>7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</row>
    <row r="20" spans="1:19" ht="16.5" x14ac:dyDescent="0.25">
      <c r="A20" s="44"/>
      <c r="B20" s="40"/>
      <c r="C20" s="40"/>
      <c r="D20" s="35">
        <f>D19+E19</f>
        <v>266</v>
      </c>
      <c r="E20" s="36"/>
      <c r="F20" s="35">
        <f>F19+G19</f>
        <v>229</v>
      </c>
      <c r="G20" s="36"/>
      <c r="H20" s="15">
        <f>H19+I19</f>
        <v>27</v>
      </c>
      <c r="I20" s="16"/>
      <c r="J20" s="35">
        <f>J19+K19</f>
        <v>0</v>
      </c>
      <c r="K20" s="36"/>
      <c r="L20" s="35">
        <f>L19+M19</f>
        <v>10</v>
      </c>
      <c r="M20" s="36"/>
      <c r="N20" s="35">
        <f>N19+O19</f>
        <v>0</v>
      </c>
      <c r="O20" s="36"/>
      <c r="P20" s="35">
        <f>P19+Q19</f>
        <v>0</v>
      </c>
      <c r="Q20" s="36"/>
    </row>
    <row r="21" spans="1:19" ht="16.5" x14ac:dyDescent="0.25">
      <c r="A21" s="6" t="s">
        <v>9</v>
      </c>
      <c r="B21" s="12">
        <v>1</v>
      </c>
      <c r="C21" s="12">
        <v>1</v>
      </c>
      <c r="D21" s="49">
        <v>1</v>
      </c>
      <c r="E21" s="50"/>
      <c r="F21" s="37">
        <f>(F20/D20)*100</f>
        <v>86.090225563909769</v>
      </c>
      <c r="G21" s="38"/>
      <c r="H21" s="17">
        <f>(H20/C19)*100</f>
        <v>10.150375939849624</v>
      </c>
      <c r="I21" s="18"/>
      <c r="J21" s="29">
        <f>(J20/C19)*100</f>
        <v>0</v>
      </c>
      <c r="K21" s="30"/>
      <c r="L21" s="37">
        <f>(L20/D20)*100</f>
        <v>3.7593984962406015</v>
      </c>
      <c r="M21" s="38"/>
      <c r="N21" s="29">
        <f>(N20/C19)*100</f>
        <v>0</v>
      </c>
      <c r="O21" s="30"/>
      <c r="P21" s="31">
        <f>(P20/C19)*100</f>
        <v>0</v>
      </c>
      <c r="Q21" s="32"/>
    </row>
    <row r="22" spans="1:19" ht="18.75" x14ac:dyDescent="0.3">
      <c r="A22" s="3"/>
      <c r="B22" s="47"/>
      <c r="C22" s="47"/>
      <c r="D22" s="47"/>
      <c r="E22" s="3"/>
      <c r="F22" s="3"/>
      <c r="G22" s="3"/>
      <c r="H22" s="3"/>
      <c r="I22" s="3"/>
      <c r="J22" s="3"/>
      <c r="K22" s="3"/>
      <c r="L22" s="27" t="s">
        <v>39</v>
      </c>
      <c r="M22" s="27"/>
      <c r="N22" s="27"/>
      <c r="O22" s="27"/>
      <c r="P22" s="27"/>
      <c r="Q22" s="3"/>
      <c r="S22" s="8"/>
    </row>
    <row r="23" spans="1:19" ht="18.75" x14ac:dyDescent="0.3">
      <c r="A23" s="3"/>
      <c r="B23" s="42" t="s">
        <v>37</v>
      </c>
      <c r="C23" s="42"/>
      <c r="D23" s="42"/>
      <c r="E23" s="3"/>
      <c r="F23" s="3"/>
      <c r="G23" s="3"/>
      <c r="H23" s="3"/>
      <c r="I23" s="3"/>
      <c r="J23" s="3"/>
      <c r="K23" s="3" t="s">
        <v>22</v>
      </c>
      <c r="L23" s="28" t="s">
        <v>11</v>
      </c>
      <c r="M23" s="28"/>
      <c r="N23" s="28"/>
      <c r="O23" s="28"/>
      <c r="P23" s="28"/>
      <c r="Q23" s="3"/>
    </row>
    <row r="24" spans="1:19" ht="16.5" x14ac:dyDescent="0.25">
      <c r="A24" s="3"/>
      <c r="B24" s="48" t="s">
        <v>10</v>
      </c>
      <c r="C24" s="48"/>
      <c r="D24" s="48"/>
      <c r="E24" s="3"/>
      <c r="F24" s="7"/>
      <c r="G24" s="3"/>
      <c r="H24" s="3"/>
      <c r="I24" s="7"/>
      <c r="J24" s="3"/>
      <c r="K24" s="3"/>
      <c r="L24" s="3"/>
      <c r="M24" s="3"/>
      <c r="N24" s="3"/>
      <c r="O24" s="3"/>
      <c r="P24" s="3"/>
      <c r="Q24" s="3"/>
    </row>
    <row r="25" spans="1:19" ht="16.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 ht="27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9" ht="16.5" x14ac:dyDescent="0.25">
      <c r="A27" s="3"/>
      <c r="B27" s="28" t="s">
        <v>29</v>
      </c>
      <c r="C27" s="28"/>
      <c r="D27" s="28"/>
      <c r="E27" s="3"/>
      <c r="F27" s="3"/>
      <c r="G27" s="3"/>
      <c r="H27" s="7"/>
      <c r="I27" s="3"/>
      <c r="J27" s="3"/>
      <c r="K27" s="3"/>
      <c r="L27" s="28" t="s">
        <v>38</v>
      </c>
      <c r="M27" s="28"/>
      <c r="N27" s="28"/>
      <c r="O27" s="28"/>
      <c r="P27" s="28"/>
      <c r="Q27" s="3"/>
    </row>
    <row r="28" spans="1:19" ht="16.5" x14ac:dyDescent="0.25">
      <c r="A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9" ht="18.75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7">
    <mergeCell ref="B27:D27"/>
    <mergeCell ref="B23:D23"/>
    <mergeCell ref="B22:D22"/>
    <mergeCell ref="B24:D24"/>
    <mergeCell ref="D21:E21"/>
    <mergeCell ref="F21:G21"/>
    <mergeCell ref="J21:K21"/>
    <mergeCell ref="L21:M21"/>
    <mergeCell ref="B19:B20"/>
    <mergeCell ref="A1:D1"/>
    <mergeCell ref="D4:N4"/>
    <mergeCell ref="D5:N5"/>
    <mergeCell ref="N7:O7"/>
    <mergeCell ref="A19:A20"/>
    <mergeCell ref="C19:C20"/>
    <mergeCell ref="A7:A8"/>
    <mergeCell ref="B7:B8"/>
    <mergeCell ref="C7:C8"/>
    <mergeCell ref="D7:D8"/>
    <mergeCell ref="D20:E20"/>
    <mergeCell ref="E7:E8"/>
    <mergeCell ref="G1:Q1"/>
    <mergeCell ref="G2:Q2"/>
    <mergeCell ref="L22:P22"/>
    <mergeCell ref="L23:P23"/>
    <mergeCell ref="L27:P27"/>
    <mergeCell ref="N21:O21"/>
    <mergeCell ref="P21:Q21"/>
    <mergeCell ref="F7:G7"/>
    <mergeCell ref="J7:K7"/>
    <mergeCell ref="L7:M7"/>
    <mergeCell ref="P20:Q20"/>
    <mergeCell ref="N20:O20"/>
    <mergeCell ref="F20:G20"/>
    <mergeCell ref="J20:K20"/>
    <mergeCell ref="L20:M20"/>
    <mergeCell ref="P7:Q7"/>
  </mergeCells>
  <pageMargins left="0.2" right="0.2" top="0.3" bottom="0.3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A13" sqref="A13:XFD13"/>
    </sheetView>
  </sheetViews>
  <sheetFormatPr defaultRowHeight="15" x14ac:dyDescent="0.25"/>
  <cols>
    <col min="1" max="1" width="8" customWidth="1"/>
    <col min="2" max="2" width="10.42578125" customWidth="1"/>
    <col min="3" max="3" width="9.42578125" customWidth="1"/>
    <col min="4" max="4" width="9.28515625" customWidth="1"/>
    <col min="5" max="5" width="8.85546875" customWidth="1"/>
    <col min="6" max="6" width="8.140625" customWidth="1"/>
    <col min="7" max="7" width="8.42578125" customWidth="1"/>
    <col min="8" max="8" width="8" customWidth="1"/>
    <col min="9" max="9" width="8.5703125" customWidth="1"/>
    <col min="10" max="10" width="8.28515625" customWidth="1"/>
    <col min="11" max="11" width="8.140625" customWidth="1"/>
    <col min="12" max="12" width="8.42578125" customWidth="1"/>
    <col min="13" max="13" width="7.7109375" customWidth="1"/>
    <col min="14" max="14" width="8" customWidth="1"/>
    <col min="15" max="15" width="7.5703125" customWidth="1"/>
    <col min="16" max="16" width="7.28515625" customWidth="1"/>
    <col min="17" max="17" width="8.42578125" customWidth="1"/>
  </cols>
  <sheetData>
    <row r="1" spans="1:17" ht="16.5" x14ac:dyDescent="0.25">
      <c r="A1" s="54" t="s">
        <v>0</v>
      </c>
      <c r="B1" s="54"/>
      <c r="C1" s="54"/>
      <c r="D1" s="54"/>
      <c r="F1" s="19"/>
      <c r="G1" s="26" t="s">
        <v>31</v>
      </c>
      <c r="H1" s="26"/>
      <c r="I1" s="26"/>
      <c r="J1" s="26"/>
      <c r="K1" s="26"/>
      <c r="L1" s="26"/>
      <c r="M1" s="26"/>
      <c r="N1" s="26"/>
      <c r="O1" s="26"/>
      <c r="P1" s="20"/>
      <c r="Q1" s="20"/>
    </row>
    <row r="2" spans="1:17" ht="16.5" x14ac:dyDescent="0.25">
      <c r="A2" s="4" t="s">
        <v>26</v>
      </c>
      <c r="B2" s="4"/>
      <c r="C2" s="4"/>
      <c r="D2" s="2"/>
      <c r="F2" s="19"/>
      <c r="G2" s="26" t="s">
        <v>32</v>
      </c>
      <c r="H2" s="26"/>
      <c r="I2" s="26"/>
      <c r="J2" s="26"/>
      <c r="K2" s="26"/>
      <c r="L2" s="26"/>
      <c r="M2" s="26"/>
      <c r="N2" s="26"/>
      <c r="O2" s="26"/>
      <c r="P2" s="20"/>
      <c r="Q2" s="20"/>
    </row>
    <row r="3" spans="1:1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P3" s="20"/>
      <c r="Q3" s="20"/>
    </row>
    <row r="4" spans="1:17" ht="18.75" x14ac:dyDescent="0.3">
      <c r="A4" s="51" t="s">
        <v>48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18.75" x14ac:dyDescent="0.3">
      <c r="A5" s="51" t="s">
        <v>49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P6" s="20"/>
      <c r="Q6" s="20"/>
    </row>
    <row r="7" spans="1:17" ht="30" customHeight="1" x14ac:dyDescent="0.25">
      <c r="A7" s="43" t="s">
        <v>1</v>
      </c>
      <c r="B7" s="43" t="s">
        <v>5</v>
      </c>
      <c r="C7" s="45" t="s">
        <v>2</v>
      </c>
      <c r="D7" s="43" t="s">
        <v>3</v>
      </c>
      <c r="E7" s="43" t="s">
        <v>4</v>
      </c>
      <c r="F7" s="33" t="s">
        <v>6</v>
      </c>
      <c r="G7" s="34"/>
      <c r="H7" s="33" t="s">
        <v>7</v>
      </c>
      <c r="I7" s="34"/>
      <c r="J7" s="33" t="s">
        <v>8</v>
      </c>
      <c r="K7" s="34"/>
      <c r="L7" s="33" t="s">
        <v>33</v>
      </c>
      <c r="M7" s="34"/>
      <c r="N7" s="33" t="s">
        <v>34</v>
      </c>
      <c r="O7" s="34"/>
      <c r="P7" s="33" t="s">
        <v>35</v>
      </c>
      <c r="Q7" s="34"/>
    </row>
    <row r="8" spans="1:17" ht="38.25" customHeight="1" x14ac:dyDescent="0.25">
      <c r="A8" s="44"/>
      <c r="B8" s="44"/>
      <c r="C8" s="46"/>
      <c r="D8" s="44"/>
      <c r="E8" s="44"/>
      <c r="F8" s="6" t="s">
        <v>3</v>
      </c>
      <c r="G8" s="6" t="s">
        <v>4</v>
      </c>
      <c r="H8" s="6" t="s">
        <v>3</v>
      </c>
      <c r="I8" s="6" t="s">
        <v>4</v>
      </c>
      <c r="J8" s="6" t="s">
        <v>3</v>
      </c>
      <c r="K8" s="6" t="s">
        <v>4</v>
      </c>
      <c r="L8" s="6" t="s">
        <v>3</v>
      </c>
      <c r="M8" s="6" t="s">
        <v>4</v>
      </c>
      <c r="N8" s="6" t="s">
        <v>3</v>
      </c>
      <c r="O8" s="6" t="s">
        <v>4</v>
      </c>
      <c r="P8" s="6" t="s">
        <v>3</v>
      </c>
      <c r="Q8" s="6" t="s">
        <v>4</v>
      </c>
    </row>
    <row r="9" spans="1:17" ht="16.5" x14ac:dyDescent="0.25">
      <c r="A9" s="21">
        <v>1</v>
      </c>
      <c r="B9" s="9" t="s">
        <v>50</v>
      </c>
      <c r="C9" s="11">
        <v>24</v>
      </c>
      <c r="D9" s="11">
        <v>13</v>
      </c>
      <c r="E9" s="11">
        <f>C9-D9</f>
        <v>11</v>
      </c>
      <c r="F9" s="11">
        <v>13</v>
      </c>
      <c r="G9" s="11">
        <v>9</v>
      </c>
      <c r="H9" s="11">
        <v>0</v>
      </c>
      <c r="I9" s="11">
        <v>1</v>
      </c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pans="1:17" ht="16.5" x14ac:dyDescent="0.25">
      <c r="A10" s="10">
        <v>2</v>
      </c>
      <c r="B10" s="9" t="s">
        <v>13</v>
      </c>
      <c r="C10" s="11">
        <v>22</v>
      </c>
      <c r="D10" s="11">
        <v>11</v>
      </c>
      <c r="E10" s="11">
        <f>C10-D10</f>
        <v>11</v>
      </c>
      <c r="F10" s="11">
        <v>8</v>
      </c>
      <c r="G10" s="11">
        <v>11</v>
      </c>
      <c r="H10" s="11">
        <v>2</v>
      </c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</row>
    <row r="11" spans="1:17" ht="16.5" x14ac:dyDescent="0.25">
      <c r="A11" s="21">
        <v>3</v>
      </c>
      <c r="B11" s="9" t="s">
        <v>14</v>
      </c>
      <c r="C11" s="11">
        <v>22</v>
      </c>
      <c r="D11" s="11">
        <v>9</v>
      </c>
      <c r="E11" s="11">
        <f t="shared" ref="E11:E18" si="0">C11-D11</f>
        <v>13</v>
      </c>
      <c r="F11" s="11">
        <v>7</v>
      </c>
      <c r="G11" s="11">
        <v>12</v>
      </c>
      <c r="H11" s="11">
        <v>0</v>
      </c>
      <c r="I11" s="11">
        <v>0</v>
      </c>
      <c r="J11" s="11">
        <v>1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1">
        <v>1</v>
      </c>
      <c r="Q11" s="11">
        <v>0</v>
      </c>
    </row>
    <row r="12" spans="1:17" ht="16.5" x14ac:dyDescent="0.25">
      <c r="A12" s="10">
        <v>4</v>
      </c>
      <c r="B12" s="9" t="s">
        <v>15</v>
      </c>
      <c r="C12" s="11">
        <v>21</v>
      </c>
      <c r="D12" s="11">
        <v>11</v>
      </c>
      <c r="E12" s="11">
        <f t="shared" si="0"/>
        <v>10</v>
      </c>
      <c r="F12" s="11">
        <v>10</v>
      </c>
      <c r="G12" s="11">
        <v>8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2</v>
      </c>
      <c r="P12" s="11">
        <v>1</v>
      </c>
      <c r="Q12" s="11">
        <v>0</v>
      </c>
    </row>
    <row r="13" spans="1:17" ht="16.5" x14ac:dyDescent="0.25">
      <c r="A13" s="10">
        <v>5</v>
      </c>
      <c r="B13" s="9" t="s">
        <v>16</v>
      </c>
      <c r="C13" s="11">
        <v>30</v>
      </c>
      <c r="D13" s="11">
        <v>13</v>
      </c>
      <c r="E13" s="11">
        <f t="shared" si="0"/>
        <v>17</v>
      </c>
      <c r="F13" s="11">
        <v>12</v>
      </c>
      <c r="G13" s="11">
        <v>16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11">
        <v>0</v>
      </c>
      <c r="P13" s="11">
        <v>0</v>
      </c>
      <c r="Q13" s="11">
        <v>1</v>
      </c>
    </row>
    <row r="14" spans="1:17" ht="16.5" x14ac:dyDescent="0.25">
      <c r="A14" s="10">
        <v>6</v>
      </c>
      <c r="B14" s="9" t="s">
        <v>17</v>
      </c>
      <c r="C14" s="11">
        <v>29</v>
      </c>
      <c r="D14" s="11">
        <v>15</v>
      </c>
      <c r="E14" s="11">
        <f t="shared" si="0"/>
        <v>14</v>
      </c>
      <c r="F14" s="11">
        <v>14</v>
      </c>
      <c r="G14" s="11">
        <v>13</v>
      </c>
      <c r="H14" s="11">
        <v>0</v>
      </c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</row>
    <row r="15" spans="1:17" ht="16.5" x14ac:dyDescent="0.25">
      <c r="A15" s="10">
        <v>7</v>
      </c>
      <c r="B15" s="9" t="s">
        <v>18</v>
      </c>
      <c r="C15" s="11">
        <v>31</v>
      </c>
      <c r="D15" s="11">
        <v>17</v>
      </c>
      <c r="E15" s="11">
        <f t="shared" si="0"/>
        <v>14</v>
      </c>
      <c r="F15" s="11">
        <v>12</v>
      </c>
      <c r="G15" s="11">
        <v>15</v>
      </c>
      <c r="H15" s="11">
        <v>0</v>
      </c>
      <c r="I15" s="11">
        <v>1</v>
      </c>
      <c r="J15" s="11">
        <v>1</v>
      </c>
      <c r="K15" s="11">
        <v>0</v>
      </c>
      <c r="L15" s="11">
        <v>0</v>
      </c>
      <c r="M15" s="11">
        <v>2</v>
      </c>
      <c r="N15" s="11">
        <v>0</v>
      </c>
      <c r="O15" s="11">
        <v>0</v>
      </c>
      <c r="P15" s="11">
        <v>0</v>
      </c>
      <c r="Q15" s="11">
        <v>0</v>
      </c>
    </row>
    <row r="16" spans="1:17" ht="16.5" x14ac:dyDescent="0.25">
      <c r="A16" s="10">
        <v>8</v>
      </c>
      <c r="B16" s="9" t="s">
        <v>19</v>
      </c>
      <c r="C16" s="11">
        <v>35</v>
      </c>
      <c r="D16" s="11">
        <v>20</v>
      </c>
      <c r="E16" s="11">
        <f t="shared" si="0"/>
        <v>15</v>
      </c>
      <c r="F16" s="11">
        <v>16</v>
      </c>
      <c r="G16" s="11">
        <v>15</v>
      </c>
      <c r="H16" s="11">
        <v>3</v>
      </c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ht="16.5" x14ac:dyDescent="0.25">
      <c r="A17" s="10">
        <v>9</v>
      </c>
      <c r="B17" s="9" t="s">
        <v>20</v>
      </c>
      <c r="C17" s="11">
        <v>32</v>
      </c>
      <c r="D17" s="11">
        <v>23</v>
      </c>
      <c r="E17" s="11">
        <f t="shared" si="0"/>
        <v>9</v>
      </c>
      <c r="F17" s="11">
        <v>13</v>
      </c>
      <c r="G17" s="11">
        <v>5</v>
      </c>
      <c r="H17" s="11">
        <v>4</v>
      </c>
      <c r="I17" s="11">
        <v>2</v>
      </c>
      <c r="J17" s="11">
        <v>5</v>
      </c>
      <c r="K17" s="11">
        <v>2</v>
      </c>
      <c r="L17" s="11">
        <v>0</v>
      </c>
      <c r="M17" s="11">
        <v>0</v>
      </c>
      <c r="N17" s="11">
        <v>1</v>
      </c>
      <c r="O17" s="11">
        <v>0</v>
      </c>
      <c r="P17" s="11">
        <v>0</v>
      </c>
      <c r="Q17" s="11">
        <v>0</v>
      </c>
    </row>
    <row r="18" spans="1:17" ht="16.5" x14ac:dyDescent="0.25">
      <c r="A18" s="10">
        <v>10</v>
      </c>
      <c r="B18" s="9" t="s">
        <v>51</v>
      </c>
      <c r="C18" s="11">
        <v>32</v>
      </c>
      <c r="D18" s="11">
        <v>18</v>
      </c>
      <c r="E18" s="11">
        <f t="shared" si="0"/>
        <v>14</v>
      </c>
      <c r="F18" s="11">
        <v>17</v>
      </c>
      <c r="G18" s="11">
        <v>11</v>
      </c>
      <c r="H18" s="11">
        <v>1</v>
      </c>
      <c r="I18" s="11">
        <v>1</v>
      </c>
      <c r="J18" s="11">
        <v>0</v>
      </c>
      <c r="K18" s="11">
        <v>1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</row>
    <row r="19" spans="1:17" ht="16.5" x14ac:dyDescent="0.25">
      <c r="A19" s="52" t="s">
        <v>36</v>
      </c>
      <c r="B19" s="39">
        <v>10</v>
      </c>
      <c r="C19" s="39">
        <f t="shared" ref="C19:Q19" si="1">SUM(C9:C18)</f>
        <v>278</v>
      </c>
      <c r="D19" s="11">
        <f t="shared" si="1"/>
        <v>150</v>
      </c>
      <c r="E19" s="11">
        <f t="shared" ref="E19" si="2">C19-D19</f>
        <v>128</v>
      </c>
      <c r="F19" s="11">
        <f t="shared" si="1"/>
        <v>122</v>
      </c>
      <c r="G19" s="11">
        <f t="shared" si="1"/>
        <v>115</v>
      </c>
      <c r="H19" s="11">
        <f t="shared" si="1"/>
        <v>10</v>
      </c>
      <c r="I19" s="11">
        <f t="shared" si="1"/>
        <v>5</v>
      </c>
      <c r="J19" s="11">
        <f t="shared" si="1"/>
        <v>10</v>
      </c>
      <c r="K19" s="11">
        <f t="shared" si="1"/>
        <v>5</v>
      </c>
      <c r="L19" s="11">
        <f t="shared" si="1"/>
        <v>0</v>
      </c>
      <c r="M19" s="11">
        <f t="shared" si="1"/>
        <v>3</v>
      </c>
      <c r="N19" s="11">
        <f t="shared" si="1"/>
        <v>2</v>
      </c>
      <c r="O19" s="11">
        <f t="shared" si="1"/>
        <v>3</v>
      </c>
      <c r="P19" s="11">
        <f t="shared" si="1"/>
        <v>2</v>
      </c>
      <c r="Q19" s="11">
        <f t="shared" si="1"/>
        <v>1</v>
      </c>
    </row>
    <row r="20" spans="1:17" ht="16.5" x14ac:dyDescent="0.25">
      <c r="A20" s="53"/>
      <c r="B20" s="40"/>
      <c r="C20" s="40"/>
      <c r="D20" s="35">
        <f>D19+E19</f>
        <v>278</v>
      </c>
      <c r="E20" s="36"/>
      <c r="F20" s="35">
        <f>F19+G19</f>
        <v>237</v>
      </c>
      <c r="G20" s="36"/>
      <c r="H20" s="35">
        <f>H19+I19</f>
        <v>15</v>
      </c>
      <c r="I20" s="36"/>
      <c r="J20" s="35">
        <f>J19+K19</f>
        <v>15</v>
      </c>
      <c r="K20" s="36"/>
      <c r="L20" s="35">
        <f>L19+M19</f>
        <v>3</v>
      </c>
      <c r="M20" s="36"/>
      <c r="N20" s="35">
        <f>N19+O19</f>
        <v>5</v>
      </c>
      <c r="O20" s="36"/>
      <c r="P20" s="35">
        <f>P19+Q19</f>
        <v>3</v>
      </c>
      <c r="Q20" s="36"/>
    </row>
    <row r="21" spans="1:17" ht="16.5" x14ac:dyDescent="0.25">
      <c r="A21" s="6" t="s">
        <v>9</v>
      </c>
      <c r="B21" s="22">
        <v>1</v>
      </c>
      <c r="C21" s="22">
        <v>1</v>
      </c>
      <c r="D21" s="49">
        <v>1</v>
      </c>
      <c r="E21" s="50"/>
      <c r="F21" s="37">
        <f>(F20/D20)*100</f>
        <v>85.251798561151077</v>
      </c>
      <c r="G21" s="38"/>
      <c r="H21" s="37">
        <f>(H20/C19)*100</f>
        <v>5.3956834532374103</v>
      </c>
      <c r="I21" s="38"/>
      <c r="J21" s="29">
        <f>(J20/C19)*100</f>
        <v>5.3956834532374103</v>
      </c>
      <c r="K21" s="30"/>
      <c r="L21" s="29">
        <f>(L20/C19)*100</f>
        <v>1.079136690647482</v>
      </c>
      <c r="M21" s="30"/>
      <c r="N21" s="31">
        <f>(N20/C19)*100</f>
        <v>1.7985611510791366</v>
      </c>
      <c r="O21" s="32"/>
      <c r="P21" s="31">
        <f>(P20/E19)*100</f>
        <v>2.34375</v>
      </c>
      <c r="Q21" s="32"/>
    </row>
    <row r="22" spans="1:17" ht="18.75" x14ac:dyDescent="0.3">
      <c r="A22" s="3"/>
      <c r="B22" s="47"/>
      <c r="C22" s="47"/>
      <c r="D22" s="47"/>
      <c r="E22" s="3"/>
      <c r="F22" s="3"/>
      <c r="G22" s="3"/>
      <c r="H22" s="3"/>
      <c r="I22" s="3"/>
      <c r="J22" s="3"/>
      <c r="K22" s="27" t="s">
        <v>52</v>
      </c>
      <c r="L22" s="27"/>
      <c r="M22" s="27"/>
      <c r="N22" s="27"/>
      <c r="O22" s="3"/>
      <c r="P22" s="20"/>
      <c r="Q22" s="20"/>
    </row>
    <row r="23" spans="1:17" ht="18.75" x14ac:dyDescent="0.3">
      <c r="A23" s="3"/>
      <c r="B23" s="42" t="s">
        <v>37</v>
      </c>
      <c r="C23" s="42"/>
      <c r="D23" s="42"/>
      <c r="E23" s="3"/>
      <c r="F23" s="3"/>
      <c r="G23" s="3"/>
      <c r="H23" s="3"/>
      <c r="I23" s="3" t="s">
        <v>22</v>
      </c>
      <c r="J23" s="3"/>
      <c r="K23" s="28" t="s">
        <v>11</v>
      </c>
      <c r="L23" s="28"/>
      <c r="M23" s="28"/>
      <c r="N23" s="28"/>
      <c r="O23" s="3"/>
      <c r="P23" s="20"/>
      <c r="Q23" s="20"/>
    </row>
    <row r="24" spans="1:17" ht="16.5" x14ac:dyDescent="0.25">
      <c r="A24" s="3"/>
      <c r="B24" s="48" t="s">
        <v>10</v>
      </c>
      <c r="C24" s="48"/>
      <c r="D24" s="48"/>
      <c r="E24" s="3"/>
      <c r="F24" s="7"/>
      <c r="G24" s="3"/>
      <c r="H24" s="3"/>
      <c r="I24" s="3"/>
      <c r="J24" s="3"/>
      <c r="K24" s="3"/>
      <c r="L24" s="3"/>
      <c r="M24" s="3"/>
      <c r="N24" s="3"/>
      <c r="O24" s="3"/>
      <c r="P24" s="20"/>
      <c r="Q24" s="20"/>
    </row>
    <row r="25" spans="1:17" ht="16.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0"/>
      <c r="Q25" s="20"/>
    </row>
    <row r="26" spans="1:17" ht="16.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0"/>
      <c r="Q26" s="20"/>
    </row>
    <row r="27" spans="1:17" ht="16.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0"/>
      <c r="Q27" s="20"/>
    </row>
    <row r="28" spans="1:17" ht="16.5" x14ac:dyDescent="0.25">
      <c r="A28" s="3"/>
      <c r="B28" s="28" t="s">
        <v>29</v>
      </c>
      <c r="C28" s="28"/>
      <c r="D28" s="28"/>
      <c r="E28" s="3"/>
      <c r="F28" s="3"/>
      <c r="G28" s="3"/>
      <c r="H28" s="3"/>
      <c r="I28" s="3"/>
      <c r="J28" s="3"/>
      <c r="K28" s="28" t="s">
        <v>53</v>
      </c>
      <c r="L28" s="28"/>
      <c r="M28" s="28"/>
      <c r="N28" s="28"/>
      <c r="O28" s="3"/>
      <c r="P28" s="20"/>
      <c r="Q28" s="20"/>
    </row>
  </sheetData>
  <mergeCells count="40">
    <mergeCell ref="B28:D28"/>
    <mergeCell ref="F21:G21"/>
    <mergeCell ref="H21:I21"/>
    <mergeCell ref="J21:K21"/>
    <mergeCell ref="L21:M21"/>
    <mergeCell ref="K23:N23"/>
    <mergeCell ref="K28:N28"/>
    <mergeCell ref="D21:E21"/>
    <mergeCell ref="H7:I7"/>
    <mergeCell ref="J7:K7"/>
    <mergeCell ref="L7:M7"/>
    <mergeCell ref="N7:O7"/>
    <mergeCell ref="B24:D24"/>
    <mergeCell ref="N21:O21"/>
    <mergeCell ref="B7:B8"/>
    <mergeCell ref="C7:C8"/>
    <mergeCell ref="D7:D8"/>
    <mergeCell ref="E7:E8"/>
    <mergeCell ref="F7:G7"/>
    <mergeCell ref="B23:D23"/>
    <mergeCell ref="B22:D22"/>
    <mergeCell ref="D20:E20"/>
    <mergeCell ref="F20:G20"/>
    <mergeCell ref="H20:I20"/>
    <mergeCell ref="G1:O1"/>
    <mergeCell ref="G2:O2"/>
    <mergeCell ref="A4:Q4"/>
    <mergeCell ref="A5:Q5"/>
    <mergeCell ref="K22:N22"/>
    <mergeCell ref="A19:A20"/>
    <mergeCell ref="B19:B20"/>
    <mergeCell ref="C19:C20"/>
    <mergeCell ref="P20:Q20"/>
    <mergeCell ref="J20:K20"/>
    <mergeCell ref="L20:M20"/>
    <mergeCell ref="N20:O20"/>
    <mergeCell ref="P21:Q21"/>
    <mergeCell ref="P7:Q7"/>
    <mergeCell ref="A1:D1"/>
    <mergeCell ref="A7:A8"/>
  </mergeCells>
  <pageMargins left="0.05" right="0.05" top="0.3" bottom="0.3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21" sqref="F21:G21"/>
    </sheetView>
  </sheetViews>
  <sheetFormatPr defaultRowHeight="15" x14ac:dyDescent="0.25"/>
  <cols>
    <col min="1" max="1" width="11.140625" customWidth="1"/>
    <col min="2" max="2" width="15.140625" customWidth="1"/>
    <col min="3" max="9" width="13.42578125" customWidth="1"/>
    <col min="10" max="10" width="13.28515625" customWidth="1"/>
  </cols>
  <sheetData>
    <row r="1" spans="1:10" ht="16.5" x14ac:dyDescent="0.25">
      <c r="A1" s="54" t="s">
        <v>0</v>
      </c>
      <c r="B1" s="54"/>
      <c r="C1" s="54"/>
      <c r="D1" s="54"/>
      <c r="E1" s="28" t="s">
        <v>44</v>
      </c>
      <c r="F1" s="28"/>
      <c r="G1" s="28"/>
      <c r="H1" s="28"/>
      <c r="I1" s="28"/>
      <c r="J1" s="28"/>
    </row>
    <row r="2" spans="1:10" ht="16.5" x14ac:dyDescent="0.25">
      <c r="A2" s="55" t="s">
        <v>26</v>
      </c>
      <c r="B2" s="55"/>
      <c r="C2" s="55"/>
      <c r="D2" s="55"/>
      <c r="E2" s="28" t="s">
        <v>45</v>
      </c>
      <c r="F2" s="28"/>
      <c r="G2" s="28"/>
      <c r="H2" s="28"/>
      <c r="I2" s="28"/>
      <c r="J2" s="28"/>
    </row>
    <row r="3" spans="1:10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10" ht="18.75" x14ac:dyDescent="0.3">
      <c r="A4" s="42" t="s">
        <v>41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8.75" x14ac:dyDescent="0.3">
      <c r="A5" s="42" t="s">
        <v>27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10" ht="30" customHeight="1" x14ac:dyDescent="0.25">
      <c r="A7" s="43" t="s">
        <v>1</v>
      </c>
      <c r="B7" s="56" t="s">
        <v>5</v>
      </c>
      <c r="C7" s="45" t="s">
        <v>2</v>
      </c>
      <c r="D7" s="43" t="s">
        <v>3</v>
      </c>
      <c r="E7" s="43" t="s">
        <v>4</v>
      </c>
      <c r="F7" s="58" t="s">
        <v>42</v>
      </c>
      <c r="G7" s="59"/>
      <c r="H7" s="58" t="s">
        <v>43</v>
      </c>
      <c r="I7" s="59"/>
      <c r="J7" s="61" t="s">
        <v>46</v>
      </c>
    </row>
    <row r="8" spans="1:10" ht="38.25" customHeight="1" x14ac:dyDescent="0.25">
      <c r="A8" s="44"/>
      <c r="B8" s="57"/>
      <c r="C8" s="46"/>
      <c r="D8" s="44"/>
      <c r="E8" s="44"/>
      <c r="F8" s="6" t="s">
        <v>3</v>
      </c>
      <c r="G8" s="6" t="s">
        <v>4</v>
      </c>
      <c r="H8" s="6" t="s">
        <v>3</v>
      </c>
      <c r="I8" s="6" t="s">
        <v>4</v>
      </c>
      <c r="J8" s="62"/>
    </row>
    <row r="9" spans="1:10" ht="22.5" customHeight="1" x14ac:dyDescent="0.25">
      <c r="A9" s="10">
        <v>1</v>
      </c>
      <c r="B9" s="9" t="s">
        <v>24</v>
      </c>
      <c r="C9" s="11">
        <v>29</v>
      </c>
      <c r="D9" s="11">
        <v>15</v>
      </c>
      <c r="E9" s="11">
        <v>14</v>
      </c>
      <c r="F9" s="11">
        <v>9</v>
      </c>
      <c r="G9" s="11">
        <v>13</v>
      </c>
      <c r="H9" s="11">
        <v>6</v>
      </c>
      <c r="I9" s="11">
        <v>1</v>
      </c>
      <c r="J9" s="23"/>
    </row>
    <row r="10" spans="1:10" ht="22.5" customHeight="1" x14ac:dyDescent="0.25">
      <c r="A10" s="10">
        <v>2</v>
      </c>
      <c r="B10" s="9" t="s">
        <v>25</v>
      </c>
      <c r="C10" s="11">
        <v>25</v>
      </c>
      <c r="D10" s="11">
        <v>8</v>
      </c>
      <c r="E10" s="11">
        <v>17</v>
      </c>
      <c r="F10" s="11">
        <v>5</v>
      </c>
      <c r="G10" s="11">
        <v>14</v>
      </c>
      <c r="H10" s="11">
        <v>3</v>
      </c>
      <c r="I10" s="11">
        <v>3</v>
      </c>
      <c r="J10" s="23"/>
    </row>
    <row r="11" spans="1:10" ht="22.5" customHeight="1" x14ac:dyDescent="0.25">
      <c r="A11" s="10">
        <v>3</v>
      </c>
      <c r="B11" s="9" t="s">
        <v>13</v>
      </c>
      <c r="C11" s="11">
        <v>22</v>
      </c>
      <c r="D11" s="11">
        <v>12</v>
      </c>
      <c r="E11" s="11">
        <v>10</v>
      </c>
      <c r="F11" s="11">
        <v>11</v>
      </c>
      <c r="G11" s="11">
        <v>8</v>
      </c>
      <c r="H11" s="11">
        <v>1</v>
      </c>
      <c r="I11" s="11">
        <v>2</v>
      </c>
      <c r="J11" s="23"/>
    </row>
    <row r="12" spans="1:10" ht="22.5" customHeight="1" x14ac:dyDescent="0.25">
      <c r="A12" s="10">
        <v>4</v>
      </c>
      <c r="B12" s="9" t="s">
        <v>14</v>
      </c>
      <c r="C12" s="11">
        <v>28</v>
      </c>
      <c r="D12" s="11">
        <f t="shared" ref="D12:D18" si="0">C12-E12</f>
        <v>13</v>
      </c>
      <c r="E12" s="11">
        <v>15</v>
      </c>
      <c r="F12" s="11">
        <v>13</v>
      </c>
      <c r="G12" s="11">
        <v>12</v>
      </c>
      <c r="H12" s="11">
        <v>0</v>
      </c>
      <c r="I12" s="11">
        <v>3</v>
      </c>
      <c r="J12" s="23"/>
    </row>
    <row r="13" spans="1:10" ht="22.5" customHeight="1" x14ac:dyDescent="0.25">
      <c r="A13" s="10">
        <v>5</v>
      </c>
      <c r="B13" s="9" t="s">
        <v>15</v>
      </c>
      <c r="C13" s="11">
        <v>26</v>
      </c>
      <c r="D13" s="11">
        <v>14</v>
      </c>
      <c r="E13" s="11">
        <v>12</v>
      </c>
      <c r="F13" s="11">
        <v>12</v>
      </c>
      <c r="G13" s="11">
        <v>12</v>
      </c>
      <c r="H13" s="11">
        <v>2</v>
      </c>
      <c r="I13" s="11">
        <v>0</v>
      </c>
      <c r="J13" s="23"/>
    </row>
    <row r="14" spans="1:10" ht="22.5" customHeight="1" x14ac:dyDescent="0.25">
      <c r="A14" s="10">
        <v>6</v>
      </c>
      <c r="B14" s="9" t="s">
        <v>16</v>
      </c>
      <c r="C14" s="11">
        <v>28</v>
      </c>
      <c r="D14" s="11">
        <f t="shared" si="0"/>
        <v>17</v>
      </c>
      <c r="E14" s="11">
        <v>11</v>
      </c>
      <c r="F14" s="11">
        <v>15</v>
      </c>
      <c r="G14" s="11">
        <v>11</v>
      </c>
      <c r="H14" s="11">
        <v>2</v>
      </c>
      <c r="I14" s="11">
        <v>0</v>
      </c>
      <c r="J14" s="23"/>
    </row>
    <row r="15" spans="1:10" ht="22.5" customHeight="1" x14ac:dyDescent="0.25">
      <c r="A15" s="10">
        <v>7</v>
      </c>
      <c r="B15" s="9" t="s">
        <v>17</v>
      </c>
      <c r="C15" s="11">
        <v>25</v>
      </c>
      <c r="D15" s="11">
        <v>18</v>
      </c>
      <c r="E15" s="11">
        <v>7</v>
      </c>
      <c r="F15" s="11">
        <v>17</v>
      </c>
      <c r="G15" s="11">
        <v>5</v>
      </c>
      <c r="H15" s="11">
        <v>1</v>
      </c>
      <c r="I15" s="11">
        <v>2</v>
      </c>
      <c r="J15" s="23"/>
    </row>
    <row r="16" spans="1:10" ht="22.5" customHeight="1" x14ac:dyDescent="0.25">
      <c r="A16" s="10">
        <v>8</v>
      </c>
      <c r="B16" s="9" t="s">
        <v>18</v>
      </c>
      <c r="C16" s="11">
        <v>24</v>
      </c>
      <c r="D16" s="11">
        <v>9</v>
      </c>
      <c r="E16" s="11">
        <v>15</v>
      </c>
      <c r="F16" s="11">
        <v>9</v>
      </c>
      <c r="G16" s="11">
        <v>14</v>
      </c>
      <c r="H16" s="11">
        <v>0</v>
      </c>
      <c r="I16" s="11">
        <v>1</v>
      </c>
      <c r="J16" s="23"/>
    </row>
    <row r="17" spans="1:11" ht="22.5" customHeight="1" x14ac:dyDescent="0.25">
      <c r="A17" s="10">
        <v>9</v>
      </c>
      <c r="B17" s="9" t="s">
        <v>19</v>
      </c>
      <c r="C17" s="11">
        <v>41</v>
      </c>
      <c r="D17" s="11">
        <v>14</v>
      </c>
      <c r="E17" s="11">
        <v>27</v>
      </c>
      <c r="F17" s="11">
        <v>14</v>
      </c>
      <c r="G17" s="11">
        <v>26</v>
      </c>
      <c r="H17" s="11">
        <v>0</v>
      </c>
      <c r="I17" s="11">
        <v>1</v>
      </c>
      <c r="J17" s="23"/>
    </row>
    <row r="18" spans="1:11" ht="22.5" customHeight="1" x14ac:dyDescent="0.25">
      <c r="A18" s="10">
        <v>10</v>
      </c>
      <c r="B18" s="9" t="s">
        <v>20</v>
      </c>
      <c r="C18" s="11">
        <v>40</v>
      </c>
      <c r="D18" s="11">
        <f t="shared" si="0"/>
        <v>19</v>
      </c>
      <c r="E18" s="11">
        <v>21</v>
      </c>
      <c r="F18" s="11">
        <v>19</v>
      </c>
      <c r="G18" s="11">
        <v>19</v>
      </c>
      <c r="H18" s="11">
        <v>0</v>
      </c>
      <c r="I18" s="11">
        <v>2</v>
      </c>
      <c r="J18" s="23"/>
    </row>
    <row r="19" spans="1:11" ht="16.5" x14ac:dyDescent="0.25">
      <c r="A19" s="43" t="s">
        <v>28</v>
      </c>
      <c r="B19" s="39">
        <v>10</v>
      </c>
      <c r="C19" s="39">
        <f t="shared" ref="C19:G19" si="1">SUM(C9:C18)</f>
        <v>288</v>
      </c>
      <c r="D19" s="11">
        <f t="shared" si="1"/>
        <v>139</v>
      </c>
      <c r="E19" s="11">
        <f t="shared" si="1"/>
        <v>149</v>
      </c>
      <c r="F19" s="11">
        <f t="shared" si="1"/>
        <v>124</v>
      </c>
      <c r="G19" s="11">
        <f t="shared" si="1"/>
        <v>134</v>
      </c>
      <c r="H19" s="11">
        <f>SUM(H9:H18)</f>
        <v>15</v>
      </c>
      <c r="I19" s="11">
        <f>SUM(I9:I18)</f>
        <v>15</v>
      </c>
      <c r="J19" s="23"/>
    </row>
    <row r="20" spans="1:11" ht="16.5" x14ac:dyDescent="0.25">
      <c r="A20" s="44"/>
      <c r="B20" s="40"/>
      <c r="C20" s="40"/>
      <c r="D20" s="35">
        <f>D19+E19</f>
        <v>288</v>
      </c>
      <c r="E20" s="36"/>
      <c r="F20" s="35">
        <f>F19+G19</f>
        <v>258</v>
      </c>
      <c r="G20" s="36"/>
      <c r="H20" s="35">
        <f>H19+I19</f>
        <v>30</v>
      </c>
      <c r="I20" s="36"/>
      <c r="J20" s="23"/>
    </row>
    <row r="21" spans="1:11" ht="16.5" x14ac:dyDescent="0.25">
      <c r="A21" s="6" t="s">
        <v>9</v>
      </c>
      <c r="B21" s="12">
        <v>1</v>
      </c>
      <c r="C21" s="12">
        <v>1</v>
      </c>
      <c r="D21" s="49">
        <v>1</v>
      </c>
      <c r="E21" s="50"/>
      <c r="F21" s="37">
        <f>(F20/D20)*100</f>
        <v>89.583333333333343</v>
      </c>
      <c r="G21" s="38"/>
      <c r="H21" s="37">
        <f>(H20/C19)*100</f>
        <v>10.416666666666668</v>
      </c>
      <c r="I21" s="38"/>
      <c r="J21" s="24"/>
      <c r="K21" s="25"/>
    </row>
    <row r="22" spans="1:11" ht="16.5" x14ac:dyDescent="0.25">
      <c r="A22" s="3"/>
      <c r="G22" s="27" t="s">
        <v>47</v>
      </c>
      <c r="H22" s="27"/>
      <c r="I22" s="27"/>
      <c r="J22" s="27"/>
      <c r="K22" s="60"/>
    </row>
    <row r="23" spans="1:11" ht="18.75" x14ac:dyDescent="0.3">
      <c r="A23" s="3"/>
      <c r="G23" s="42" t="s">
        <v>21</v>
      </c>
      <c r="H23" s="42"/>
      <c r="I23" s="42"/>
      <c r="J23" s="42"/>
      <c r="K23" s="42"/>
    </row>
    <row r="24" spans="1:11" ht="16.5" x14ac:dyDescent="0.25">
      <c r="A24" s="3"/>
      <c r="G24" s="48" t="s">
        <v>10</v>
      </c>
      <c r="H24" s="48"/>
      <c r="I24" s="48"/>
      <c r="J24" s="48"/>
      <c r="K24" s="48"/>
    </row>
    <row r="25" spans="1:11" ht="16.5" x14ac:dyDescent="0.25">
      <c r="A25" s="3"/>
      <c r="G25" s="3"/>
      <c r="H25" s="3"/>
      <c r="I25" s="3"/>
      <c r="J25" s="3"/>
      <c r="K25" s="3"/>
    </row>
    <row r="26" spans="1:11" ht="16.5" x14ac:dyDescent="0.25">
      <c r="A26" s="3"/>
      <c r="G26" s="3"/>
      <c r="H26" s="3"/>
      <c r="I26" s="3"/>
      <c r="J26" s="3"/>
      <c r="K26" s="3"/>
    </row>
    <row r="27" spans="1:11" ht="16.5" x14ac:dyDescent="0.25">
      <c r="A27" s="3"/>
      <c r="G27" s="3"/>
      <c r="H27" s="3"/>
      <c r="I27" s="3"/>
      <c r="J27" s="3"/>
      <c r="K27" s="3"/>
    </row>
    <row r="28" spans="1:11" ht="16.5" x14ac:dyDescent="0.25">
      <c r="A28" s="3"/>
      <c r="G28" s="28" t="s">
        <v>29</v>
      </c>
      <c r="H28" s="28"/>
      <c r="I28" s="28"/>
      <c r="J28" s="28"/>
      <c r="K28" s="28"/>
    </row>
    <row r="29" spans="1:11" ht="16.5" x14ac:dyDescent="0.25">
      <c r="A29" s="3"/>
      <c r="E29" s="3"/>
      <c r="F29" s="3"/>
      <c r="G29" s="3"/>
      <c r="H29" s="3"/>
      <c r="I29" s="3"/>
    </row>
    <row r="30" spans="1:11" ht="18.75" x14ac:dyDescent="0.3">
      <c r="A30" s="5"/>
      <c r="B30" s="5"/>
      <c r="C30" s="5"/>
      <c r="D30" s="5"/>
      <c r="E30" s="5"/>
      <c r="F30" s="5"/>
      <c r="G30" s="5"/>
      <c r="H30" s="5"/>
      <c r="I30" s="5"/>
    </row>
  </sheetData>
  <mergeCells count="27">
    <mergeCell ref="D21:E21"/>
    <mergeCell ref="F21:G21"/>
    <mergeCell ref="H21:I21"/>
    <mergeCell ref="F20:G20"/>
    <mergeCell ref="H20:I20"/>
    <mergeCell ref="H7:I7"/>
    <mergeCell ref="E1:J1"/>
    <mergeCell ref="E2:J2"/>
    <mergeCell ref="J7:J8"/>
    <mergeCell ref="A1:D1"/>
    <mergeCell ref="A5:J5"/>
    <mergeCell ref="G28:K28"/>
    <mergeCell ref="A2:D2"/>
    <mergeCell ref="A19:A20"/>
    <mergeCell ref="B19:B20"/>
    <mergeCell ref="D20:E20"/>
    <mergeCell ref="C7:C8"/>
    <mergeCell ref="A7:A8"/>
    <mergeCell ref="B7:B8"/>
    <mergeCell ref="D7:D8"/>
    <mergeCell ref="E7:E8"/>
    <mergeCell ref="C19:C20"/>
    <mergeCell ref="F7:G7"/>
    <mergeCell ref="A4:J4"/>
    <mergeCell ref="G22:K22"/>
    <mergeCell ref="G23:K23"/>
    <mergeCell ref="G24:K24"/>
  </mergeCells>
  <pageMargins left="0.3" right="0.3" top="0.05" bottom="0.0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Lần 2</vt:lpstr>
      <vt:lpstr>Lần 3</vt:lpstr>
      <vt:lpstr>THEO DÕI SDD - DC - BP</vt:lpstr>
      <vt:lpstr>tổng hợp tẩy giun L2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2024-11-06T11:07:35Z</cp:lastPrinted>
  <dcterms:created xsi:type="dcterms:W3CDTF">2020-10-28T07:27:23Z</dcterms:created>
  <dcterms:modified xsi:type="dcterms:W3CDTF">2024-11-06T11:07:45Z</dcterms:modified>
</cp:coreProperties>
</file>